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_FilterDatabase" localSheetId="0" hidden="1">'Deconturi farmacii'!$A$6:$H$184</definedName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<sst xmlns="http://schemas.openxmlformats.org/spreadsheetml/2006/main" count="545" uniqueCount="197">
  <si>
    <t>Cod tip decont</t>
  </si>
  <si>
    <t>Perioadă raportare</t>
  </si>
  <si>
    <t>Cod partener</t>
  </si>
  <si>
    <t>Nume partener</t>
  </si>
  <si>
    <t>OCT2019 FARM CAS-MM</t>
  </si>
  <si>
    <t>ADEN FARM SRL</t>
  </si>
  <si>
    <t>18216253</t>
  </si>
  <si>
    <t>FRM-CV</t>
  </si>
  <si>
    <t>ALEX FARM SRL</t>
  </si>
  <si>
    <t>24604721</t>
  </si>
  <si>
    <t>25422558</t>
  </si>
  <si>
    <t>ANDISIMA FARM SRL</t>
  </si>
  <si>
    <t>2963996</t>
  </si>
  <si>
    <t>ANI-SAM-GAGA  SRL</t>
  </si>
  <si>
    <t>APOSTOL SRL</t>
  </si>
  <si>
    <t>2219393</t>
  </si>
  <si>
    <t>ATLAS FARM SRL</t>
  </si>
  <si>
    <t>19097827</t>
  </si>
  <si>
    <t>2203680</t>
  </si>
  <si>
    <t>BERES SRL</t>
  </si>
  <si>
    <t>BIOREX SRL</t>
  </si>
  <si>
    <t>2230820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</si>
  <si>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</si>
  <si>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</si>
  <si>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</si>
  <si>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</si>
  <si>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</si>
  <si>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</si>
  <si>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</si>
  <si>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</si>
  <si>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</si>
  <si>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</si>
  <si>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</si>
  <si>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</si>
  <si>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</si>
  <si>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</si>
  <si>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</si>
  <si>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</si>
  <si>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</si>
  <si>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</si>
  <si>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</si>
  <si>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</si>
  <si>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</si>
  <si>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</si>
  <si>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</si>
  <si>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</si>
  <si>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</si>
  <si>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</si>
  <si>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</si>
  <si>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</si>
  <si>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</si>
  <si>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</si>
  <si>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</si>
  <si>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</si>
  <si>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</si>
  <si>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</si>
  <si>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</si>
  <si>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</si>
  <si>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</si>
  <si>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</si>
  <si>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8476469</t>
  </si>
  <si>
    <t>GALIFARM SRL</t>
  </si>
  <si>
    <t>3099791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</si>
  <si>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</si>
  <si>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</si>
  <si>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</si>
  <si>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</si>
  <si>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</si>
  <si>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</si>
  <si>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</si>
  <si>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</si>
  <si>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JASMINUM-FARM S.R.L.</t>
  </si>
  <si>
    <t>24764749</t>
  </si>
  <si>
    <t>LIAFARM SRL</t>
  </si>
  <si>
    <t>17588410</t>
  </si>
  <si>
    <t>27275330</t>
  </si>
  <si>
    <t>LUMILEVA FARM SRL</t>
  </si>
  <si>
    <t>7005439</t>
  </si>
  <si>
    <t>MED-SERV UNITED SRL</t>
  </si>
  <si>
    <t>MENTHAE SRL</t>
  </si>
  <si>
    <t>6093882</t>
  </si>
  <si>
    <t>3888132</t>
  </si>
  <si>
    <t>MILLEFOLIA SRL</t>
  </si>
  <si>
    <t>NORDPHARM S.R.L.</t>
  </si>
  <si>
    <t>6077518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</si>
  <si>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</si>
  <si>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</si>
  <si>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</si>
  <si>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</si>
  <si>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</si>
  <si>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</si>
  <si>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</si>
  <si>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</si>
  <si>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</si>
  <si>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</si>
  <si>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</si>
  <si>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</si>
  <si>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</si>
  <si>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</si>
  <si>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</si>
  <si>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</si>
  <si>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</si>
  <si>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</si>
  <si>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</si>
  <si>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</si>
  <si>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</si>
  <si>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</si>
  <si>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</si>
  <si>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</si>
  <si>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</si>
  <si>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</si>
  <si>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</si>
  <si>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</si>
  <si>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</si>
  <si>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</si>
  <si>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</si>
  <si>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</si>
  <si>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</si>
  <si>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</si>
  <si>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</si>
  <si>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</si>
  <si>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</si>
  <si>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</si>
  <si>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</si>
  <si>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</si>
  <si>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</si>
  <si>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</si>
  <si>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</si>
  <si>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</si>
  <si>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</si>
  <si>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</si>
  <si>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APOSTOL SRL Total</t>
  </si>
  <si>
    <t>ATLAS FARM SRL Total</t>
  </si>
  <si>
    <t>BERES SRL Total</t>
  </si>
  <si>
    <t>BIOREX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</si>
  <si>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</si>
  <si>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</si>
  <si>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</si>
  <si>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</si>
  <si>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</si>
  <si>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</si>
  <si>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</si>
  <si>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</si>
  <si>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</si>
  <si>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</si>
  <si>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</si>
  <si>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</si>
  <si>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</si>
  <si>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</si>
  <si>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</si>
  <si>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</si>
  <si>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</si>
  <si>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</si>
  <si>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</si>
  <si>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GALIFARM SRL Total</t>
  </si>
  <si>
    <t>GEDEON RICHTER FARMACIA SA Total</t>
  </si>
  <si>
    <t>GENTIANA SRL Total</t>
  </si>
  <si>
    <t>HAPPY PHARM SRL Total</t>
  </si>
  <si>
    <t>HELENA SRL Total</t>
  </si>
  <si>
    <t>HERACLEUM SRL Total</t>
  </si>
  <si>
    <t>JASMINUM-FARM S.R.L. Total</t>
  </si>
  <si>
    <t>LIAFARM SRL Total</t>
  </si>
  <si>
    <t>LUMILEVA FARM SRL Total</t>
  </si>
  <si>
    <t>MED-SERV UNITED SRL Total</t>
  </si>
  <si>
    <t>MENTHAE SRL Total</t>
  </si>
  <si>
    <t>MILLEFOLIA SRL Total</t>
  </si>
  <si>
    <t>NORDPHARM S.R.L.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</si>
  <si>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</si>
  <si>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</si>
  <si>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</si>
  <si>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</si>
  <si>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</si>
  <si>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</si>
  <si>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</si>
  <si>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</si>
  <si>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</si>
  <si>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</si>
  <si>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</si>
  <si>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</si>
  <si>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</si>
  <si>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</si>
  <si>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</si>
  <si>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</si>
  <si>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</si>
  <si>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</si>
  <si>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</si>
  <si>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</si>
  <si>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</si>
  <si>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CAS MARAMURES</t>
  </si>
  <si>
    <t>SERVICIUL DECONTARE SERVICII MEDICALE, ACORDURI, REGULAMENTE SI FORMULARE EUROPENE</t>
  </si>
  <si>
    <t xml:space="preserve">          OCTOMBRIE  2019 - SUMELE DECONTATE DIN FACTURILE AFERENTE REŢETELOR COMPENSATE 20%+50%+90%+100%-CV</t>
  </si>
  <si>
    <t>TOTAL GENERAL</t>
  </si>
  <si>
    <t>Valoare factura</t>
  </si>
  <si>
    <t>Plata partiala</t>
  </si>
  <si>
    <t>Propus spre decontare</t>
  </si>
  <si>
    <t>Rest de plata</t>
  </si>
  <si>
    <t>GEDEON RICHTER FARMACIA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</si>
</sst>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top"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PageLayoutView="0" workbookViewId="0" topLeftCell="A1">
      <selection activeCell="A3" sqref="A3"/>
    </sheetView>
  </sheetViews>
  <sheetFormatPr defaultColWidth="9.140625" defaultRowHeight="12.75" outlineLevelRow="2"/>
  <cols>
    <col min="1" max="1" width="33.421875" style="0" customWidth="1"/>
    <col min="2" max="2" width="22.28125" style="0" customWidth="1"/>
    <col min="3" max="3" width="12.8515625" style="0" customWidth="1"/>
    <col min="4" max="4" width="9.7109375" style="0" customWidth="1"/>
    <col min="5" max="5" width="12.8515625" style="0" customWidth="1"/>
    <col min="6" max="6" width="9.00390625" style="0" customWidth="1"/>
    <col min="7" max="7" width="9.421875" style="0" customWidth="1"/>
    <col min="8" max="8" width="27.421875" style="0" customWidth="1"/>
  </cols>
  <sheetData>
    <row r="1" ht="12.75">
      <c r="A1" s="6" t="s">
        <v>188</v>
      </c>
    </row>
    <row r="2" ht="12.75">
      <c r="A2" s="6" t="s">
        <v>189</v>
      </c>
    </row>
    <row r="3" ht="12.75">
      <c r="A3" s="6"/>
    </row>
    <row r="4" spans="1:8" ht="12.75">
      <c r="A4" s="38" t="s">
        <v>190</v>
      </c>
      <c r="B4" s="39"/>
      <c r="C4" s="39"/>
      <c r="D4" s="39"/>
      <c r="E4" s="39"/>
      <c r="F4" s="39"/>
      <c r="G4" s="39"/>
      <c r="H4" s="39"/>
    </row>
    <row r="5" ht="13.5" thickBot="1"/>
    <row r="6" spans="1:8" ht="29.25" customHeight="1" thickBot="1">
      <c r="A6" s="34" t="s">
        <v>0</v>
      </c>
      <c r="B6" s="35" t="s">
        <v>1</v>
      </c>
      <c r="C6" s="37" t="s">
        <v>192</v>
      </c>
      <c r="D6" s="37" t="s">
        <v>193</v>
      </c>
      <c r="E6" s="37" t="s">
        <v>194</v>
      </c>
      <c r="F6" s="37" t="s">
        <v>195</v>
      </c>
      <c r="G6" s="37" t="s">
        <v>2</v>
      </c>
      <c r="H6" s="36" t="s">
        <v>3</v>
      </c>
    </row>
    <row r="7" spans="1:8" ht="12.75" outlineLevel="2">
      <c r="A7" s="24" t="s">
        <v>7</v>
      </c>
      <c r="B7" s="9" t="s">
        <v>4</v>
      </c>
      <c r="C7" s="10">
        <v>653.56</v>
      </c>
      <c r="D7" s="10"/>
      <c r="E7" s="10">
        <f>C7-D7</f>
        <v>653.56</v>
      </c>
      <c r="F7" s="10"/>
      <c r="G7" s="9" t="s">
        <v>6</v>
      </c>
      <c r="H7" s="25" t="s">
        <v>5</v>
      </c>
    </row>
    <row r="8" spans="1:8" ht="13.5" outlineLevel="1" thickBot="1">
      <c r="A8" s="22" t="s">
        <v>127</v>
      </c>
      <c r="B8" s="11"/>
      <c r="C8" s="12">
        <f>SUBTOTAL(9,C7:C7)</f>
        <v>653.56</v>
      </c>
      <c r="D8" s="12">
        <f>SUBTOTAL(9,D7:D7)</f>
        <v>0</v>
      </c>
      <c r="E8" s="12">
        <f>SUBTOTAL(9,E7:E7)</f>
        <v>653.56</v>
      </c>
      <c r="F8" s="12">
        <f>SUBTOTAL(9,F7:F7)</f>
        <v>0</v>
      </c>
      <c r="G8" s="11"/>
      <c r="H8" s="23"/>
    </row>
    <row r="9" spans="1:8" ht="12.75" outlineLevel="2">
      <c r="A9" s="24" t="s">
        <v>7</v>
      </c>
      <c r="B9" s="9" t="s">
        <v>4</v>
      </c>
      <c r="C9" s="10">
        <v>653.56</v>
      </c>
      <c r="D9" s="10"/>
      <c r="E9" s="10">
        <f aca="true" t="shared" si="0" ref="E9:E71">C9-D9</f>
        <v>653.56</v>
      </c>
      <c r="F9" s="10"/>
      <c r="G9" s="9" t="s">
        <v>9</v>
      </c>
      <c r="H9" s="25" t="s">
        <v>8</v>
      </c>
    </row>
    <row r="10" spans="1:8" ht="13.5" outlineLevel="1" thickBot="1">
      <c r="A10" s="22" t="s">
        <v>128</v>
      </c>
      <c r="B10" s="11"/>
      <c r="C10" s="12">
        <f>SUBTOTAL(9,C9:C9)</f>
        <v>653.56</v>
      </c>
      <c r="D10" s="12">
        <f>SUBTOTAL(9,D9:D9)</f>
        <v>0</v>
      </c>
      <c r="E10" s="12">
        <f>SUBTOTAL(9,E9:E9)</f>
        <v>653.56</v>
      </c>
      <c r="F10" s="12">
        <f>SUBTOTAL(9,F9:F9)</f>
        <v>0</v>
      </c>
      <c r="G10" s="11"/>
      <c r="H10" s="23"/>
    </row>
    <row r="11" spans="1:8" ht="12.75" outlineLevel="2">
      <c r="A11" s="24" t="s">
        <v>7</v>
      </c>
      <c r="B11" s="9" t="s">
        <v>4</v>
      </c>
      <c r="C11" s="10">
        <v>326.78</v>
      </c>
      <c r="D11" s="10"/>
      <c r="E11" s="10">
        <f t="shared" si="0"/>
        <v>326.78</v>
      </c>
      <c r="F11" s="10"/>
      <c r="G11" s="9" t="s">
        <v>10</v>
      </c>
      <c r="H11" s="25" t="s">
        <v>11</v>
      </c>
    </row>
    <row r="12" spans="1:8" ht="12.75" outlineLevel="2">
      <c r="A12" s="20" t="s">
        <v>7</v>
      </c>
      <c r="B12" s="1" t="s">
        <v>4</v>
      </c>
      <c r="C12" s="2">
        <v>653.56</v>
      </c>
      <c r="D12" s="2"/>
      <c r="E12" s="10">
        <f t="shared" si="0"/>
        <v>653.56</v>
      </c>
      <c r="F12" s="10"/>
      <c r="G12" s="1" t="s">
        <v>10</v>
      </c>
      <c r="H12" s="21" t="s">
        <v>11</v>
      </c>
    </row>
    <row r="13" spans="1:8" ht="13.5" outlineLevel="1" thickBot="1">
      <c r="A13" s="22" t="s">
        <v>129</v>
      </c>
      <c r="B13" s="11"/>
      <c r="C13" s="12">
        <f>SUBTOTAL(9,C11:C12)</f>
        <v>980.3399999999999</v>
      </c>
      <c r="D13" s="12">
        <f>SUBTOTAL(9,D11:D12)</f>
        <v>0</v>
      </c>
      <c r="E13" s="12">
        <f>SUBTOTAL(9,E11:E12)</f>
        <v>980.3399999999999</v>
      </c>
      <c r="F13" s="12">
        <f>SUBTOTAL(9,F11:F12)</f>
        <v>0</v>
      </c>
      <c r="G13" s="11"/>
      <c r="H13" s="23"/>
    </row>
    <row r="14" spans="1:8" ht="12.75" outlineLevel="2">
      <c r="A14" s="24" t="s">
        <v>7</v>
      </c>
      <c r="B14" s="9" t="s">
        <v>4</v>
      </c>
      <c r="C14" s="10">
        <v>653.56</v>
      </c>
      <c r="D14" s="10"/>
      <c r="E14" s="10">
        <f t="shared" si="0"/>
        <v>653.56</v>
      </c>
      <c r="F14" s="10"/>
      <c r="G14" s="9" t="s">
        <v>12</v>
      </c>
      <c r="H14" s="25" t="s">
        <v>13</v>
      </c>
    </row>
    <row r="15" spans="1:8" ht="12.75" outlineLevel="2">
      <c r="A15" s="20" t="s">
        <v>7</v>
      </c>
      <c r="B15" s="1" t="s">
        <v>4</v>
      </c>
      <c r="C15" s="2">
        <v>326.78</v>
      </c>
      <c r="D15" s="2"/>
      <c r="E15" s="10">
        <f t="shared" si="0"/>
        <v>326.78</v>
      </c>
      <c r="F15" s="10"/>
      <c r="G15" s="1" t="s">
        <v>12</v>
      </c>
      <c r="H15" s="21" t="s">
        <v>13</v>
      </c>
    </row>
    <row r="16" spans="1:8" ht="13.5" outlineLevel="1" thickBot="1">
      <c r="A16" s="22" t="s">
        <v>130</v>
      </c>
      <c r="B16" s="11"/>
      <c r="C16" s="12">
        <f>SUBTOTAL(9,C14:C15)</f>
        <v>980.3399999999999</v>
      </c>
      <c r="D16" s="12">
        <f>SUBTOTAL(9,D14:D15)</f>
        <v>0</v>
      </c>
      <c r="E16" s="12">
        <f>SUBTOTAL(9,E14:E15)</f>
        <v>980.3399999999999</v>
      </c>
      <c r="F16" s="12">
        <f>SUBTOTAL(9,F14:F15)</f>
        <v>0</v>
      </c>
      <c r="G16" s="11"/>
      <c r="H16" s="23"/>
    </row>
    <row r="17" spans="1:8" ht="12.75" outlineLevel="2">
      <c r="A17" s="24" t="s">
        <v>7</v>
      </c>
      <c r="B17" s="9" t="s">
        <v>4</v>
      </c>
      <c r="C17" s="10">
        <v>1960.68</v>
      </c>
      <c r="D17" s="10"/>
      <c r="E17" s="10">
        <f t="shared" si="0"/>
        <v>1960.68</v>
      </c>
      <c r="F17" s="10"/>
      <c r="G17" s="9" t="s">
        <v>15</v>
      </c>
      <c r="H17" s="25" t="s">
        <v>14</v>
      </c>
    </row>
    <row r="18" spans="1:8" ht="13.5" outlineLevel="1" thickBot="1">
      <c r="A18" s="22" t="s">
        <v>131</v>
      </c>
      <c r="B18" s="11"/>
      <c r="C18" s="12">
        <f>SUBTOTAL(9,C17:C17)</f>
        <v>1960.68</v>
      </c>
      <c r="D18" s="12">
        <f>SUBTOTAL(9,D17:D17)</f>
        <v>0</v>
      </c>
      <c r="E18" s="12">
        <f>SUBTOTAL(9,E17:E17)</f>
        <v>1960.68</v>
      </c>
      <c r="F18" s="12">
        <f>SUBTOTAL(9,F17:F17)</f>
        <v>0</v>
      </c>
      <c r="G18" s="11"/>
      <c r="H18" s="23"/>
    </row>
    <row r="19" spans="1:8" ht="12.75" outlineLevel="2">
      <c r="A19" s="24" t="s">
        <v>7</v>
      </c>
      <c r="B19" s="9" t="s">
        <v>4</v>
      </c>
      <c r="C19" s="10">
        <v>980.34</v>
      </c>
      <c r="D19" s="10"/>
      <c r="E19" s="10">
        <f t="shared" si="0"/>
        <v>980.34</v>
      </c>
      <c r="F19" s="10"/>
      <c r="G19" s="9" t="s">
        <v>17</v>
      </c>
      <c r="H19" s="25" t="s">
        <v>16</v>
      </c>
    </row>
    <row r="20" spans="1:8" ht="13.5" outlineLevel="1" thickBot="1">
      <c r="A20" s="22" t="s">
        <v>132</v>
      </c>
      <c r="B20" s="11"/>
      <c r="C20" s="12">
        <f>SUBTOTAL(9,C19:C19)</f>
        <v>980.34</v>
      </c>
      <c r="D20" s="12">
        <f>SUBTOTAL(9,D19:D19)</f>
        <v>0</v>
      </c>
      <c r="E20" s="12">
        <f>SUBTOTAL(9,E19:E19)</f>
        <v>980.34</v>
      </c>
      <c r="F20" s="12">
        <f>SUBTOTAL(9,F19:F19)</f>
        <v>0</v>
      </c>
      <c r="G20" s="11"/>
      <c r="H20" s="23"/>
    </row>
    <row r="21" spans="1:8" ht="12.75" outlineLevel="2">
      <c r="A21" s="24" t="s">
        <v>7</v>
      </c>
      <c r="B21" s="9" t="s">
        <v>4</v>
      </c>
      <c r="C21" s="10">
        <v>1307.08</v>
      </c>
      <c r="D21" s="10"/>
      <c r="E21" s="10">
        <f t="shared" si="0"/>
        <v>1307.08</v>
      </c>
      <c r="F21" s="10"/>
      <c r="G21" s="9" t="s">
        <v>18</v>
      </c>
      <c r="H21" s="25" t="s">
        <v>19</v>
      </c>
    </row>
    <row r="22" spans="1:8" ht="13.5" outlineLevel="1" thickBot="1">
      <c r="A22" s="22" t="s">
        <v>133</v>
      </c>
      <c r="B22" s="11"/>
      <c r="C22" s="12">
        <f>SUBTOTAL(9,C21:C21)</f>
        <v>1307.08</v>
      </c>
      <c r="D22" s="12">
        <f>SUBTOTAL(9,D21:D21)</f>
        <v>0</v>
      </c>
      <c r="E22" s="12">
        <f>SUBTOTAL(9,E21:E21)</f>
        <v>1307.08</v>
      </c>
      <c r="F22" s="12">
        <f>SUBTOTAL(9,F21:F21)</f>
        <v>0</v>
      </c>
      <c r="G22" s="11"/>
      <c r="H22" s="23"/>
    </row>
    <row r="23" spans="1:8" ht="12.75" outlineLevel="2">
      <c r="A23" s="24" t="s">
        <v>7</v>
      </c>
      <c r="B23" s="9" t="s">
        <v>4</v>
      </c>
      <c r="C23" s="10">
        <v>653.56</v>
      </c>
      <c r="D23" s="10"/>
      <c r="E23" s="10">
        <f t="shared" si="0"/>
        <v>653.56</v>
      </c>
      <c r="F23" s="10"/>
      <c r="G23" s="9" t="s">
        <v>21</v>
      </c>
      <c r="H23" s="25" t="s">
        <v>20</v>
      </c>
    </row>
    <row r="24" spans="1:8" ht="12.75" outlineLevel="2">
      <c r="A24" s="20" t="s">
        <v>7</v>
      </c>
      <c r="B24" s="1" t="s">
        <v>4</v>
      </c>
      <c r="C24" s="2">
        <v>326.78</v>
      </c>
      <c r="D24" s="2"/>
      <c r="E24" s="10">
        <f t="shared" si="0"/>
        <v>326.78</v>
      </c>
      <c r="F24" s="10"/>
      <c r="G24" s="1" t="s">
        <v>21</v>
      </c>
      <c r="H24" s="21" t="s">
        <v>20</v>
      </c>
    </row>
    <row r="25" spans="1:8" ht="13.5" outlineLevel="1" thickBot="1">
      <c r="A25" s="22" t="s">
        <v>134</v>
      </c>
      <c r="B25" s="11"/>
      <c r="C25" s="12">
        <f>SUBTOTAL(9,C23:C24)</f>
        <v>980.3399999999999</v>
      </c>
      <c r="D25" s="12">
        <f>SUBTOTAL(9,D23:D24)</f>
        <v>0</v>
      </c>
      <c r="E25" s="12">
        <f>SUBTOTAL(9,E23:E24)</f>
        <v>980.3399999999999</v>
      </c>
      <c r="F25" s="12">
        <f>SUBTOTAL(9,F23:F24)</f>
        <v>0</v>
      </c>
      <c r="G25" s="11"/>
      <c r="H25" s="23"/>
    </row>
    <row r="26" spans="1:8" ht="12.75" outlineLevel="2">
      <c r="A26" s="24" t="s">
        <v>7</v>
      </c>
      <c r="B26" s="9" t="s">
        <v>4</v>
      </c>
      <c r="C26" s="10">
        <v>1960.68</v>
      </c>
      <c r="D26" s="10"/>
      <c r="E26" s="10">
        <f t="shared" si="0"/>
        <v>1960.68</v>
      </c>
      <c r="F26" s="10"/>
      <c r="G26" s="9" t="s">
        <v>22</v>
      </c>
      <c r="H26" s="25" t="s">
        <v>23</v>
      </c>
    </row>
    <row r="27" spans="1:8" ht="12.75" outlineLevel="2">
      <c r="A27" s="20" t="s">
        <v>7</v>
      </c>
      <c r="B27" s="1" t="s">
        <v>4</v>
      </c>
      <c r="C27" s="2">
        <v>2287.46</v>
      </c>
      <c r="D27" s="2"/>
      <c r="E27" s="10">
        <f t="shared" si="0"/>
        <v>2287.46</v>
      </c>
      <c r="F27" s="10"/>
      <c r="G27" s="1" t="s">
        <v>22</v>
      </c>
      <c r="H27" s="21" t="s">
        <v>23</v>
      </c>
    </row>
    <row r="28" spans="1:8" ht="12.75" outlineLevel="2">
      <c r="A28" s="20" t="s">
        <v>7</v>
      </c>
      <c r="B28" s="1" t="s">
        <v>4</v>
      </c>
      <c r="C28" s="2">
        <v>653.56</v>
      </c>
      <c r="D28" s="2"/>
      <c r="E28" s="10">
        <f t="shared" si="0"/>
        <v>653.56</v>
      </c>
      <c r="F28" s="10"/>
      <c r="G28" s="1" t="s">
        <v>22</v>
      </c>
      <c r="H28" s="21" t="s">
        <v>23</v>
      </c>
    </row>
    <row r="29" spans="1:8" ht="12.75" outlineLevel="2">
      <c r="A29" s="20" t="s">
        <v>7</v>
      </c>
      <c r="B29" s="1" t="s">
        <v>4</v>
      </c>
      <c r="C29" s="2">
        <v>653.56</v>
      </c>
      <c r="D29" s="2"/>
      <c r="E29" s="10">
        <f t="shared" si="0"/>
        <v>653.56</v>
      </c>
      <c r="F29" s="10"/>
      <c r="G29" s="1" t="s">
        <v>22</v>
      </c>
      <c r="H29" s="21" t="s">
        <v>23</v>
      </c>
    </row>
    <row r="30" spans="1:8" ht="12.75" outlineLevel="2">
      <c r="A30" s="20" t="s">
        <v>7</v>
      </c>
      <c r="B30" s="1" t="s">
        <v>4</v>
      </c>
      <c r="C30" s="2">
        <v>653.56</v>
      </c>
      <c r="D30" s="2"/>
      <c r="E30" s="10">
        <f t="shared" si="0"/>
        <v>653.56</v>
      </c>
      <c r="F30" s="10"/>
      <c r="G30" s="1" t="s">
        <v>22</v>
      </c>
      <c r="H30" s="21" t="s">
        <v>23</v>
      </c>
    </row>
    <row r="31" spans="1:8" ht="12.75" outlineLevel="2">
      <c r="A31" s="20" t="s">
        <v>7</v>
      </c>
      <c r="B31" s="1" t="s">
        <v>4</v>
      </c>
      <c r="C31" s="2">
        <v>326.78</v>
      </c>
      <c r="D31" s="2"/>
      <c r="E31" s="10">
        <f t="shared" si="0"/>
        <v>326.78</v>
      </c>
      <c r="F31" s="10"/>
      <c r="G31" s="1" t="s">
        <v>22</v>
      </c>
      <c r="H31" s="21" t="s">
        <v>23</v>
      </c>
    </row>
    <row r="32" spans="1:8" ht="12.75" outlineLevel="2">
      <c r="A32" s="20" t="s">
        <v>7</v>
      </c>
      <c r="B32" s="1" t="s">
        <v>4</v>
      </c>
      <c r="C32" s="2">
        <v>980.34</v>
      </c>
      <c r="D32" s="2"/>
      <c r="E32" s="10">
        <f t="shared" si="0"/>
        <v>980.34</v>
      </c>
      <c r="F32" s="10"/>
      <c r="G32" s="1" t="s">
        <v>22</v>
      </c>
      <c r="H32" s="21" t="s">
        <v>23</v>
      </c>
    </row>
    <row r="33" spans="1:8" ht="12.75" outlineLevel="2">
      <c r="A33" s="20" t="s">
        <v>7</v>
      </c>
      <c r="B33" s="1" t="s">
        <v>4</v>
      </c>
      <c r="C33" s="2">
        <v>1633.9</v>
      </c>
      <c r="D33" s="2"/>
      <c r="E33" s="10">
        <f t="shared" si="0"/>
        <v>1633.9</v>
      </c>
      <c r="F33" s="10"/>
      <c r="G33" s="1" t="s">
        <v>22</v>
      </c>
      <c r="H33" s="21" t="s">
        <v>23</v>
      </c>
    </row>
    <row r="34" spans="1:8" ht="12.75" outlineLevel="2">
      <c r="A34" s="20" t="s">
        <v>7</v>
      </c>
      <c r="B34" s="1" t="s">
        <v>4</v>
      </c>
      <c r="C34" s="2">
        <v>1307.12</v>
      </c>
      <c r="D34" s="2"/>
      <c r="E34" s="10">
        <f t="shared" si="0"/>
        <v>1307.12</v>
      </c>
      <c r="F34" s="10"/>
      <c r="G34" s="1" t="s">
        <v>22</v>
      </c>
      <c r="H34" s="21" t="s">
        <v>23</v>
      </c>
    </row>
    <row r="35" spans="1:8" ht="13.5" outlineLevel="1" thickBot="1">
      <c r="A35" s="22" t="s">
        <v>135</v>
      </c>
      <c r="B35" s="11"/>
      <c r="C35" s="12">
        <f>SUBTOTAL(9,C26:C34)</f>
        <v>10456.96</v>
      </c>
      <c r="D35" s="12">
        <f>SUBTOTAL(9,D26:D34)</f>
        <v>0</v>
      </c>
      <c r="E35" s="12">
        <f>SUBTOTAL(9,E26:E34)</f>
        <v>10456.96</v>
      </c>
      <c r="F35" s="12">
        <f>SUBTOTAL(9,F26:F34)</f>
        <v>0</v>
      </c>
      <c r="G35" s="11"/>
      <c r="H35" s="23"/>
    </row>
    <row r="36" spans="1:8" ht="12.75" outlineLevel="2">
      <c r="A36" s="24" t="s">
        <v>7</v>
      </c>
      <c r="B36" s="9" t="s">
        <v>4</v>
      </c>
      <c r="C36" s="10">
        <v>326.78</v>
      </c>
      <c r="D36" s="10"/>
      <c r="E36" s="10">
        <f t="shared" si="0"/>
        <v>326.78</v>
      </c>
      <c r="F36" s="10"/>
      <c r="G36" s="9" t="s">
        <v>24</v>
      </c>
      <c r="H36" s="25" t="s">
        <v>25</v>
      </c>
    </row>
    <row r="37" spans="1:8" ht="13.5" outlineLevel="1" thickBot="1">
      <c r="A37" s="22" t="s">
        <v>136</v>
      </c>
      <c r="B37" s="11"/>
      <c r="C37" s="12">
        <f>SUBTOTAL(9,C36:C36)</f>
        <v>326.78</v>
      </c>
      <c r="D37" s="12">
        <f>SUBTOTAL(9,D36:D36)</f>
        <v>0</v>
      </c>
      <c r="E37" s="12">
        <f>SUBTOTAL(9,E36:E36)</f>
        <v>326.78</v>
      </c>
      <c r="F37" s="12">
        <f>SUBTOTAL(9,F36:F36)</f>
        <v>0</v>
      </c>
      <c r="G37" s="11"/>
      <c r="H37" s="23"/>
    </row>
    <row r="38" spans="1:8" ht="12.75" outlineLevel="2">
      <c r="A38" s="24" t="s">
        <v>7</v>
      </c>
      <c r="B38" s="9" t="s">
        <v>4</v>
      </c>
      <c r="C38" s="10">
        <v>326.78</v>
      </c>
      <c r="D38" s="10"/>
      <c r="E38" s="10">
        <f t="shared" si="0"/>
        <v>326.78</v>
      </c>
      <c r="F38" s="10"/>
      <c r="G38" s="9" t="s">
        <v>27</v>
      </c>
      <c r="H38" s="25" t="s">
        <v>26</v>
      </c>
    </row>
    <row r="39" spans="1:8" ht="13.5" outlineLevel="1" thickBot="1">
      <c r="A39" s="22" t="s">
        <v>137</v>
      </c>
      <c r="B39" s="11"/>
      <c r="C39" s="12">
        <f>SUBTOTAL(9,C38:C38)</f>
        <v>326.78</v>
      </c>
      <c r="D39" s="12">
        <f>SUBTOTAL(9,D38:D38)</f>
        <v>0</v>
      </c>
      <c r="E39" s="12">
        <f>SUBTOTAL(9,E38:E38)</f>
        <v>326.78</v>
      </c>
      <c r="F39" s="12">
        <f>SUBTOTAL(9,F38:F38)</f>
        <v>0</v>
      </c>
      <c r="G39" s="11"/>
      <c r="H39" s="23"/>
    </row>
    <row r="40" spans="1:8" ht="12.75" outlineLevel="2">
      <c r="A40" s="24" t="s">
        <v>7</v>
      </c>
      <c r="B40" s="9" t="s">
        <v>4</v>
      </c>
      <c r="C40" s="10">
        <v>326.77</v>
      </c>
      <c r="D40" s="10"/>
      <c r="E40" s="10">
        <f t="shared" si="0"/>
        <v>326.77</v>
      </c>
      <c r="F40" s="10"/>
      <c r="G40" s="9" t="s">
        <v>29</v>
      </c>
      <c r="H40" s="25" t="s">
        <v>28</v>
      </c>
    </row>
    <row r="41" spans="1:8" ht="12.75" outlineLevel="2">
      <c r="A41" s="20" t="s">
        <v>7</v>
      </c>
      <c r="B41" s="1" t="s">
        <v>4</v>
      </c>
      <c r="C41" s="2">
        <v>653.54</v>
      </c>
      <c r="D41" s="2"/>
      <c r="E41" s="10">
        <f t="shared" si="0"/>
        <v>653.54</v>
      </c>
      <c r="F41" s="10"/>
      <c r="G41" s="1" t="s">
        <v>29</v>
      </c>
      <c r="H41" s="21" t="s">
        <v>28</v>
      </c>
    </row>
    <row r="42" spans="1:8" ht="12.75" outlineLevel="2">
      <c r="A42" s="20" t="s">
        <v>7</v>
      </c>
      <c r="B42" s="1" t="s">
        <v>4</v>
      </c>
      <c r="C42" s="2">
        <v>326.77</v>
      </c>
      <c r="D42" s="2"/>
      <c r="E42" s="10">
        <f t="shared" si="0"/>
        <v>326.77</v>
      </c>
      <c r="F42" s="10"/>
      <c r="G42" s="1" t="s">
        <v>29</v>
      </c>
      <c r="H42" s="21" t="s">
        <v>28</v>
      </c>
    </row>
    <row r="43" spans="1:8" ht="12.75" outlineLevel="2">
      <c r="A43" s="20" t="s">
        <v>7</v>
      </c>
      <c r="B43" s="1" t="s">
        <v>4</v>
      </c>
      <c r="C43" s="2">
        <v>326.77</v>
      </c>
      <c r="D43" s="2"/>
      <c r="E43" s="10">
        <f t="shared" si="0"/>
        <v>326.77</v>
      </c>
      <c r="F43" s="10"/>
      <c r="G43" s="1" t="s">
        <v>29</v>
      </c>
      <c r="H43" s="21" t="s">
        <v>28</v>
      </c>
    </row>
    <row r="44" spans="1:8" ht="12.75" outlineLevel="2">
      <c r="A44" s="20" t="s">
        <v>7</v>
      </c>
      <c r="B44" s="1" t="s">
        <v>4</v>
      </c>
      <c r="C44" s="2">
        <v>980.31</v>
      </c>
      <c r="D44" s="2"/>
      <c r="E44" s="10">
        <f t="shared" si="0"/>
        <v>980.31</v>
      </c>
      <c r="F44" s="10"/>
      <c r="G44" s="1" t="s">
        <v>29</v>
      </c>
      <c r="H44" s="21" t="s">
        <v>28</v>
      </c>
    </row>
    <row r="45" spans="1:8" ht="13.5" outlineLevel="1" thickBot="1">
      <c r="A45" s="22" t="s">
        <v>138</v>
      </c>
      <c r="B45" s="11"/>
      <c r="C45" s="12">
        <f>SUBTOTAL(9,C40:C44)</f>
        <v>2614.16</v>
      </c>
      <c r="D45" s="12">
        <f>SUBTOTAL(9,D40:D44)</f>
        <v>0</v>
      </c>
      <c r="E45" s="12">
        <f>SUBTOTAL(9,E40:E44)</f>
        <v>2614.16</v>
      </c>
      <c r="F45" s="12">
        <f>SUBTOTAL(9,F40:F44)</f>
        <v>0</v>
      </c>
      <c r="G45" s="11"/>
      <c r="H45" s="23"/>
    </row>
    <row r="46" spans="1:8" ht="12.75" outlineLevel="2">
      <c r="A46" s="24" t="s">
        <v>7</v>
      </c>
      <c r="B46" s="9" t="s">
        <v>4</v>
      </c>
      <c r="C46" s="10">
        <v>1307.12</v>
      </c>
      <c r="D46" s="10"/>
      <c r="E46" s="10">
        <f t="shared" si="0"/>
        <v>1307.12</v>
      </c>
      <c r="F46" s="10"/>
      <c r="G46" s="9" t="s">
        <v>31</v>
      </c>
      <c r="H46" s="25" t="s">
        <v>30</v>
      </c>
    </row>
    <row r="47" spans="1:8" ht="13.5" outlineLevel="1" thickBot="1">
      <c r="A47" s="22" t="s">
        <v>139</v>
      </c>
      <c r="B47" s="11"/>
      <c r="C47" s="12">
        <f>SUBTOTAL(9,C46:C46)</f>
        <v>1307.12</v>
      </c>
      <c r="D47" s="12">
        <f>SUBTOTAL(9,D46:D46)</f>
        <v>0</v>
      </c>
      <c r="E47" s="12">
        <f>SUBTOTAL(9,E46:E46)</f>
        <v>1307.12</v>
      </c>
      <c r="F47" s="12">
        <f>SUBTOTAL(9,F46:F46)</f>
        <v>0</v>
      </c>
      <c r="G47" s="11"/>
      <c r="H47" s="23"/>
    </row>
    <row r="48" spans="1:8" ht="12.75" outlineLevel="2">
      <c r="A48" s="24" t="s">
        <v>7</v>
      </c>
      <c r="B48" s="9" t="s">
        <v>4</v>
      </c>
      <c r="C48" s="10">
        <v>2614.23</v>
      </c>
      <c r="D48" s="10"/>
      <c r="E48" s="10">
        <f t="shared" si="0"/>
        <v>2614.23</v>
      </c>
      <c r="F48" s="10"/>
      <c r="G48" s="9" t="s">
        <v>32</v>
      </c>
      <c r="H48" s="25" t="s">
        <v>33</v>
      </c>
    </row>
    <row r="49" spans="1:8" ht="13.5" outlineLevel="1" thickBot="1">
      <c r="A49" s="22" t="s">
        <v>140</v>
      </c>
      <c r="B49" s="11"/>
      <c r="C49" s="12">
        <f>SUBTOTAL(9,C48:C48)</f>
        <v>2614.23</v>
      </c>
      <c r="D49" s="12">
        <f>SUBTOTAL(9,D48:D48)</f>
        <v>0</v>
      </c>
      <c r="E49" s="12">
        <f>SUBTOTAL(9,E48:E48)</f>
        <v>2614.23</v>
      </c>
      <c r="F49" s="12">
        <f>SUBTOTAL(9,F48:F48)</f>
        <v>0</v>
      </c>
      <c r="G49" s="11"/>
      <c r="H49" s="23"/>
    </row>
    <row r="50" spans="1:8" ht="12.75" outlineLevel="2">
      <c r="A50" s="24" t="s">
        <v>7</v>
      </c>
      <c r="B50" s="9" t="s">
        <v>4</v>
      </c>
      <c r="C50" s="10">
        <v>326.78</v>
      </c>
      <c r="D50" s="10"/>
      <c r="E50" s="10">
        <f t="shared" si="0"/>
        <v>326.78</v>
      </c>
      <c r="F50" s="10"/>
      <c r="G50" s="9" t="s">
        <v>34</v>
      </c>
      <c r="H50" s="25" t="s">
        <v>35</v>
      </c>
    </row>
    <row r="51" spans="1:8" ht="12.75" outlineLevel="2">
      <c r="A51" s="20" t="s">
        <v>7</v>
      </c>
      <c r="B51" s="1" t="s">
        <v>4</v>
      </c>
      <c r="C51" s="2">
        <v>653.56</v>
      </c>
      <c r="D51" s="2"/>
      <c r="E51" s="10">
        <f t="shared" si="0"/>
        <v>653.56</v>
      </c>
      <c r="F51" s="10"/>
      <c r="G51" s="1" t="s">
        <v>34</v>
      </c>
      <c r="H51" s="21" t="s">
        <v>35</v>
      </c>
    </row>
    <row r="52" spans="1:8" ht="13.5" outlineLevel="1" thickBot="1">
      <c r="A52" s="22" t="s">
        <v>141</v>
      </c>
      <c r="B52" s="11"/>
      <c r="C52" s="12">
        <f>SUBTOTAL(9,C50:C51)</f>
        <v>980.3399999999999</v>
      </c>
      <c r="D52" s="12">
        <f>SUBTOTAL(9,D50:D51)</f>
        <v>0</v>
      </c>
      <c r="E52" s="12">
        <f>SUBTOTAL(9,E50:E51)</f>
        <v>980.3399999999999</v>
      </c>
      <c r="F52" s="12">
        <f>SUBTOTAL(9,F50:F51)</f>
        <v>0</v>
      </c>
      <c r="G52" s="11"/>
      <c r="H52" s="23"/>
    </row>
    <row r="53" spans="1:8" ht="12.75" outlineLevel="2">
      <c r="A53" s="24" t="s">
        <v>7</v>
      </c>
      <c r="B53" s="9" t="s">
        <v>4</v>
      </c>
      <c r="C53" s="10">
        <v>1307.12</v>
      </c>
      <c r="D53" s="10"/>
      <c r="E53" s="10">
        <f t="shared" si="0"/>
        <v>1307.12</v>
      </c>
      <c r="F53" s="10"/>
      <c r="G53" s="9" t="s">
        <v>36</v>
      </c>
      <c r="H53" s="25" t="s">
        <v>37</v>
      </c>
    </row>
    <row r="54" spans="1:8" ht="13.5" outlineLevel="1" thickBot="1">
      <c r="A54" s="22" t="s">
        <v>142</v>
      </c>
      <c r="B54" s="11"/>
      <c r="C54" s="12">
        <f>SUBTOTAL(9,C53:C53)</f>
        <v>1307.12</v>
      </c>
      <c r="D54" s="12">
        <f>SUBTOTAL(9,D53:D53)</f>
        <v>0</v>
      </c>
      <c r="E54" s="12">
        <f>SUBTOTAL(9,E53:E53)</f>
        <v>1307.12</v>
      </c>
      <c r="F54" s="12">
        <f>SUBTOTAL(9,F53:F53)</f>
        <v>0</v>
      </c>
      <c r="G54" s="11"/>
      <c r="H54" s="23"/>
    </row>
    <row r="55" spans="1:8" ht="12.75" outlineLevel="2">
      <c r="A55" s="24" t="s">
        <v>7</v>
      </c>
      <c r="B55" s="9" t="s">
        <v>4</v>
      </c>
      <c r="C55" s="10">
        <v>326.78</v>
      </c>
      <c r="D55" s="10"/>
      <c r="E55" s="10">
        <f t="shared" si="0"/>
        <v>326.78</v>
      </c>
      <c r="F55" s="10"/>
      <c r="G55" s="9" t="s">
        <v>39</v>
      </c>
      <c r="H55" s="25" t="s">
        <v>38</v>
      </c>
    </row>
    <row r="56" spans="1:8" ht="13.5" outlineLevel="1" thickBot="1">
      <c r="A56" s="22" t="s">
        <v>143</v>
      </c>
      <c r="B56" s="11"/>
      <c r="C56" s="12">
        <f>SUBTOTAL(9,C55:C55)</f>
        <v>326.78</v>
      </c>
      <c r="D56" s="12">
        <f>SUBTOTAL(9,D55:D55)</f>
        <v>0</v>
      </c>
      <c r="E56" s="12">
        <f>SUBTOTAL(9,E55:E55)</f>
        <v>326.78</v>
      </c>
      <c r="F56" s="12">
        <f>SUBTOTAL(9,F55:F55)</f>
        <v>0</v>
      </c>
      <c r="G56" s="11"/>
      <c r="H56" s="23"/>
    </row>
    <row r="57" spans="1:8" ht="12.75" outlineLevel="2">
      <c r="A57" s="24" t="s">
        <v>7</v>
      </c>
      <c r="B57" s="9" t="s">
        <v>4</v>
      </c>
      <c r="C57" s="10">
        <v>326.78</v>
      </c>
      <c r="D57" s="10"/>
      <c r="E57" s="10">
        <f t="shared" si="0"/>
        <v>326.78</v>
      </c>
      <c r="F57" s="10"/>
      <c r="G57" s="9" t="s">
        <v>40</v>
      </c>
      <c r="H57" s="25" t="s">
        <v>41</v>
      </c>
    </row>
    <row r="58" spans="1:8" ht="13.5" outlineLevel="1" thickBot="1">
      <c r="A58" s="22" t="s">
        <v>144</v>
      </c>
      <c r="B58" s="11"/>
      <c r="C58" s="12">
        <f>SUBTOTAL(9,C57:C57)</f>
        <v>326.78</v>
      </c>
      <c r="D58" s="12">
        <f>SUBTOTAL(9,D57:D57)</f>
        <v>0</v>
      </c>
      <c r="E58" s="12">
        <f>SUBTOTAL(9,E57:E57)</f>
        <v>326.78</v>
      </c>
      <c r="F58" s="12">
        <f>SUBTOTAL(9,F57:F57)</f>
        <v>0</v>
      </c>
      <c r="G58" s="11"/>
      <c r="H58" s="23"/>
    </row>
    <row r="59" spans="1:8" ht="12.75" outlineLevel="2">
      <c r="A59" s="24" t="s">
        <v>7</v>
      </c>
      <c r="B59" s="9" t="s">
        <v>4</v>
      </c>
      <c r="C59" s="10">
        <v>980.34</v>
      </c>
      <c r="D59" s="10"/>
      <c r="E59" s="10">
        <f t="shared" si="0"/>
        <v>980.34</v>
      </c>
      <c r="F59" s="10"/>
      <c r="G59" s="9" t="s">
        <v>42</v>
      </c>
      <c r="H59" s="25" t="s">
        <v>43</v>
      </c>
    </row>
    <row r="60" spans="1:8" ht="13.5" outlineLevel="1" thickBot="1">
      <c r="A60" s="22" t="s">
        <v>145</v>
      </c>
      <c r="B60" s="11"/>
      <c r="C60" s="12">
        <f>SUBTOTAL(9,C59:C59)</f>
        <v>980.34</v>
      </c>
      <c r="D60" s="12">
        <f>SUBTOTAL(9,D59:D59)</f>
        <v>0</v>
      </c>
      <c r="E60" s="12">
        <f>SUBTOTAL(9,E59:E59)</f>
        <v>980.34</v>
      </c>
      <c r="F60" s="12">
        <f>SUBTOTAL(9,F59:F59)</f>
        <v>0</v>
      </c>
      <c r="G60" s="11"/>
      <c r="H60" s="23"/>
    </row>
    <row r="61" spans="1:8" ht="12.75" outlineLevel="2">
      <c r="A61" s="24" t="s">
        <v>7</v>
      </c>
      <c r="B61" s="9" t="s">
        <v>4</v>
      </c>
      <c r="C61" s="10">
        <v>653.56</v>
      </c>
      <c r="D61" s="10"/>
      <c r="E61" s="10">
        <f t="shared" si="0"/>
        <v>653.56</v>
      </c>
      <c r="F61" s="10"/>
      <c r="G61" s="9" t="s">
        <v>44</v>
      </c>
      <c r="H61" s="25" t="s">
        <v>45</v>
      </c>
    </row>
    <row r="62" spans="1:8" ht="13.5" outlineLevel="1" thickBot="1">
      <c r="A62" s="22" t="s">
        <v>146</v>
      </c>
      <c r="B62" s="11"/>
      <c r="C62" s="12">
        <f>SUBTOTAL(9,C61:C61)</f>
        <v>653.56</v>
      </c>
      <c r="D62" s="12">
        <f>SUBTOTAL(9,D61:D61)</f>
        <v>0</v>
      </c>
      <c r="E62" s="12">
        <f>SUBTOTAL(9,E61:E61)</f>
        <v>653.56</v>
      </c>
      <c r="F62" s="12">
        <f>SUBTOTAL(9,F61:F61)</f>
        <v>0</v>
      </c>
      <c r="G62" s="11"/>
      <c r="H62" s="23"/>
    </row>
    <row r="63" spans="1:8" ht="12.75" outlineLevel="2">
      <c r="A63" s="24" t="s">
        <v>7</v>
      </c>
      <c r="B63" s="9" t="s">
        <v>4</v>
      </c>
      <c r="C63" s="10">
        <v>326.78</v>
      </c>
      <c r="D63" s="10"/>
      <c r="E63" s="10">
        <f t="shared" si="0"/>
        <v>326.78</v>
      </c>
      <c r="F63" s="10"/>
      <c r="G63" s="9" t="s">
        <v>47</v>
      </c>
      <c r="H63" s="25" t="s">
        <v>46</v>
      </c>
    </row>
    <row r="64" spans="1:8" ht="13.5" outlineLevel="1" thickBot="1">
      <c r="A64" s="22" t="s">
        <v>147</v>
      </c>
      <c r="B64" s="11"/>
      <c r="C64" s="12">
        <f>SUBTOTAL(9,C63:C63)</f>
        <v>326.78</v>
      </c>
      <c r="D64" s="12">
        <f>SUBTOTAL(9,D63:D63)</f>
        <v>0</v>
      </c>
      <c r="E64" s="12">
        <f>SUBTOTAL(9,E63:E63)</f>
        <v>326.78</v>
      </c>
      <c r="F64" s="12">
        <f>SUBTOTAL(9,F63:F63)</f>
        <v>0</v>
      </c>
      <c r="G64" s="11"/>
      <c r="H64" s="23"/>
    </row>
    <row r="65" spans="1:8" ht="12.75" outlineLevel="2">
      <c r="A65" s="24" t="s">
        <v>7</v>
      </c>
      <c r="B65" s="9" t="s">
        <v>4</v>
      </c>
      <c r="C65" s="10">
        <v>326.78</v>
      </c>
      <c r="D65" s="10"/>
      <c r="E65" s="10">
        <f t="shared" si="0"/>
        <v>326.78</v>
      </c>
      <c r="F65" s="10"/>
      <c r="G65" s="9" t="s">
        <v>48</v>
      </c>
      <c r="H65" s="25" t="s">
        <v>49</v>
      </c>
    </row>
    <row r="66" spans="1:8" ht="12.75" outlineLevel="2">
      <c r="A66" s="20" t="s">
        <v>7</v>
      </c>
      <c r="B66" s="1" t="s">
        <v>4</v>
      </c>
      <c r="C66" s="2">
        <v>2287.46</v>
      </c>
      <c r="D66" s="2"/>
      <c r="E66" s="10">
        <f t="shared" si="0"/>
        <v>2287.46</v>
      </c>
      <c r="F66" s="10"/>
      <c r="G66" s="1" t="s">
        <v>48</v>
      </c>
      <c r="H66" s="21" t="s">
        <v>49</v>
      </c>
    </row>
    <row r="67" spans="1:8" ht="13.5" outlineLevel="1" thickBot="1">
      <c r="A67" s="22" t="s">
        <v>148</v>
      </c>
      <c r="B67" s="11"/>
      <c r="C67" s="12">
        <f>SUBTOTAL(9,C65:C66)</f>
        <v>2614.24</v>
      </c>
      <c r="D67" s="12">
        <f>SUBTOTAL(9,D65:D66)</f>
        <v>0</v>
      </c>
      <c r="E67" s="12">
        <f>SUBTOTAL(9,E65:E66)</f>
        <v>2614.24</v>
      </c>
      <c r="F67" s="12">
        <f>SUBTOTAL(9,F65:F66)</f>
        <v>0</v>
      </c>
      <c r="G67" s="11"/>
      <c r="H67" s="23"/>
    </row>
    <row r="68" spans="1:8" ht="12.75" outlineLevel="2">
      <c r="A68" s="24" t="s">
        <v>7</v>
      </c>
      <c r="B68" s="9" t="s">
        <v>4</v>
      </c>
      <c r="C68" s="10">
        <v>980.34</v>
      </c>
      <c r="D68" s="10"/>
      <c r="E68" s="10">
        <f t="shared" si="0"/>
        <v>980.34</v>
      </c>
      <c r="F68" s="10"/>
      <c r="G68" s="9" t="s">
        <v>50</v>
      </c>
      <c r="H68" s="25" t="s">
        <v>51</v>
      </c>
    </row>
    <row r="69" spans="1:8" ht="12.75" outlineLevel="2">
      <c r="A69" s="20" t="s">
        <v>7</v>
      </c>
      <c r="B69" s="1" t="s">
        <v>4</v>
      </c>
      <c r="C69" s="2">
        <v>1633.9</v>
      </c>
      <c r="D69" s="2"/>
      <c r="E69" s="10">
        <f t="shared" si="0"/>
        <v>1633.9</v>
      </c>
      <c r="F69" s="10"/>
      <c r="G69" s="1" t="s">
        <v>50</v>
      </c>
      <c r="H69" s="21" t="s">
        <v>51</v>
      </c>
    </row>
    <row r="70" spans="1:8" ht="12.75" outlineLevel="2">
      <c r="A70" s="20" t="s">
        <v>7</v>
      </c>
      <c r="B70" s="1" t="s">
        <v>4</v>
      </c>
      <c r="C70" s="2">
        <v>980.34</v>
      </c>
      <c r="D70" s="2"/>
      <c r="E70" s="10">
        <f t="shared" si="0"/>
        <v>980.34</v>
      </c>
      <c r="F70" s="10"/>
      <c r="G70" s="1" t="s">
        <v>50</v>
      </c>
      <c r="H70" s="21" t="s">
        <v>51</v>
      </c>
    </row>
    <row r="71" spans="1:8" ht="12.75" outlineLevel="2">
      <c r="A71" s="20" t="s">
        <v>7</v>
      </c>
      <c r="B71" s="1" t="s">
        <v>4</v>
      </c>
      <c r="C71" s="2">
        <v>653.56</v>
      </c>
      <c r="D71" s="2"/>
      <c r="E71" s="10">
        <f t="shared" si="0"/>
        <v>653.56</v>
      </c>
      <c r="F71" s="10"/>
      <c r="G71" s="1" t="s">
        <v>50</v>
      </c>
      <c r="H71" s="21" t="s">
        <v>51</v>
      </c>
    </row>
    <row r="72" spans="1:8" ht="12.75" outlineLevel="2">
      <c r="A72" s="20" t="s">
        <v>7</v>
      </c>
      <c r="B72" s="1" t="s">
        <v>4</v>
      </c>
      <c r="C72" s="2">
        <v>653.56</v>
      </c>
      <c r="D72" s="2"/>
      <c r="E72" s="10">
        <f aca="true" t="shared" si="1" ref="E72:E134">C72-D72</f>
        <v>653.56</v>
      </c>
      <c r="F72" s="10"/>
      <c r="G72" s="1" t="s">
        <v>50</v>
      </c>
      <c r="H72" s="21" t="s">
        <v>51</v>
      </c>
    </row>
    <row r="73" spans="1:8" ht="13.5" outlineLevel="1" thickBot="1">
      <c r="A73" s="22" t="s">
        <v>149</v>
      </c>
      <c r="B73" s="11"/>
      <c r="C73" s="12">
        <f>SUBTOTAL(9,C68:C72)</f>
        <v>4901.700000000001</v>
      </c>
      <c r="D73" s="12">
        <f>SUBTOTAL(9,D68:D72)</f>
        <v>0</v>
      </c>
      <c r="E73" s="12">
        <f>SUBTOTAL(9,E68:E72)</f>
        <v>4901.700000000001</v>
      </c>
      <c r="F73" s="12">
        <f>SUBTOTAL(9,F68:F72)</f>
        <v>0</v>
      </c>
      <c r="G73" s="11"/>
      <c r="H73" s="23"/>
    </row>
    <row r="74" spans="1:8" ht="12.75" outlineLevel="2">
      <c r="A74" s="24" t="s">
        <v>7</v>
      </c>
      <c r="B74" s="9" t="s">
        <v>4</v>
      </c>
      <c r="C74" s="10">
        <v>980.34</v>
      </c>
      <c r="D74" s="10"/>
      <c r="E74" s="10">
        <f t="shared" si="1"/>
        <v>980.34</v>
      </c>
      <c r="F74" s="10"/>
      <c r="G74" s="9" t="s">
        <v>53</v>
      </c>
      <c r="H74" s="25" t="s">
        <v>52</v>
      </c>
    </row>
    <row r="75" spans="1:8" ht="13.5" outlineLevel="1" thickBot="1">
      <c r="A75" s="22" t="s">
        <v>150</v>
      </c>
      <c r="B75" s="11"/>
      <c r="C75" s="12">
        <f>SUBTOTAL(9,C74:C74)</f>
        <v>980.34</v>
      </c>
      <c r="D75" s="12">
        <f>SUBTOTAL(9,D74:D74)</f>
        <v>0</v>
      </c>
      <c r="E75" s="12">
        <f>SUBTOTAL(9,E74:E74)</f>
        <v>980.34</v>
      </c>
      <c r="F75" s="12">
        <f>SUBTOTAL(9,F74:F74)</f>
        <v>0</v>
      </c>
      <c r="G75" s="11"/>
      <c r="H75" s="23"/>
    </row>
    <row r="76" spans="1:8" ht="12.75" outlineLevel="2">
      <c r="A76" s="24" t="s">
        <v>7</v>
      </c>
      <c r="B76" s="9" t="s">
        <v>4</v>
      </c>
      <c r="C76" s="10">
        <v>980.34</v>
      </c>
      <c r="D76" s="10"/>
      <c r="E76" s="10">
        <f t="shared" si="1"/>
        <v>980.34</v>
      </c>
      <c r="F76" s="10"/>
      <c r="G76" s="9" t="s">
        <v>55</v>
      </c>
      <c r="H76" s="25" t="s">
        <v>54</v>
      </c>
    </row>
    <row r="77" spans="1:8" ht="13.5" outlineLevel="1" thickBot="1">
      <c r="A77" s="22" t="s">
        <v>151</v>
      </c>
      <c r="B77" s="11"/>
      <c r="C77" s="12">
        <f>SUBTOTAL(9,C76:C76)</f>
        <v>980.34</v>
      </c>
      <c r="D77" s="12">
        <f>SUBTOTAL(9,D76:D76)</f>
        <v>0</v>
      </c>
      <c r="E77" s="12">
        <f>SUBTOTAL(9,E76:E76)</f>
        <v>980.34</v>
      </c>
      <c r="F77" s="12">
        <f>SUBTOTAL(9,F76:F76)</f>
        <v>0</v>
      </c>
      <c r="G77" s="11"/>
      <c r="H77" s="23"/>
    </row>
    <row r="78" spans="1:8" ht="12.75" outlineLevel="2">
      <c r="A78" s="24" t="s">
        <v>7</v>
      </c>
      <c r="B78" s="9" t="s">
        <v>4</v>
      </c>
      <c r="C78" s="10">
        <v>326.78</v>
      </c>
      <c r="D78" s="10"/>
      <c r="E78" s="10">
        <f t="shared" si="1"/>
        <v>326.78</v>
      </c>
      <c r="F78" s="10"/>
      <c r="G78" s="9" t="s">
        <v>57</v>
      </c>
      <c r="H78" s="25" t="s">
        <v>56</v>
      </c>
    </row>
    <row r="79" spans="1:8" ht="13.5" outlineLevel="1" thickBot="1">
      <c r="A79" s="22" t="s">
        <v>152</v>
      </c>
      <c r="B79" s="11"/>
      <c r="C79" s="12">
        <f>SUBTOTAL(9,C78:C78)</f>
        <v>326.78</v>
      </c>
      <c r="D79" s="12">
        <f>SUBTOTAL(9,D78:D78)</f>
        <v>0</v>
      </c>
      <c r="E79" s="12">
        <f>SUBTOTAL(9,E78:E78)</f>
        <v>326.78</v>
      </c>
      <c r="F79" s="12">
        <f>SUBTOTAL(9,F78:F78)</f>
        <v>0</v>
      </c>
      <c r="G79" s="11"/>
      <c r="H79" s="23"/>
    </row>
    <row r="80" spans="1:8" ht="12.75" outlineLevel="2">
      <c r="A80" s="24" t="s">
        <v>7</v>
      </c>
      <c r="B80" s="9" t="s">
        <v>4</v>
      </c>
      <c r="C80" s="10">
        <v>980.34</v>
      </c>
      <c r="D80" s="10"/>
      <c r="E80" s="10">
        <f t="shared" si="1"/>
        <v>980.34</v>
      </c>
      <c r="F80" s="10"/>
      <c r="G80" s="9" t="s">
        <v>59</v>
      </c>
      <c r="H80" s="25" t="s">
        <v>58</v>
      </c>
    </row>
    <row r="81" spans="1:8" ht="13.5" outlineLevel="1" thickBot="1">
      <c r="A81" s="22" t="s">
        <v>153</v>
      </c>
      <c r="B81" s="11"/>
      <c r="C81" s="12">
        <f>SUBTOTAL(9,C80:C80)</f>
        <v>980.34</v>
      </c>
      <c r="D81" s="12">
        <f>SUBTOTAL(9,D80:D80)</f>
        <v>0</v>
      </c>
      <c r="E81" s="12">
        <f>SUBTOTAL(9,E80:E80)</f>
        <v>980.34</v>
      </c>
      <c r="F81" s="12">
        <f>SUBTOTAL(9,F80:F80)</f>
        <v>0</v>
      </c>
      <c r="G81" s="11"/>
      <c r="H81" s="23"/>
    </row>
    <row r="82" spans="1:8" ht="12.75" outlineLevel="2">
      <c r="A82" s="24" t="s">
        <v>7</v>
      </c>
      <c r="B82" s="9" t="s">
        <v>4</v>
      </c>
      <c r="C82" s="10">
        <v>1633.9</v>
      </c>
      <c r="D82" s="10"/>
      <c r="E82" s="10">
        <f t="shared" si="1"/>
        <v>1633.9</v>
      </c>
      <c r="F82" s="10"/>
      <c r="G82" s="9" t="s">
        <v>60</v>
      </c>
      <c r="H82" s="25" t="s">
        <v>61</v>
      </c>
    </row>
    <row r="83" spans="1:8" ht="13.5" outlineLevel="1" thickBot="1">
      <c r="A83" s="22" t="s">
        <v>154</v>
      </c>
      <c r="B83" s="11"/>
      <c r="C83" s="12">
        <f>SUBTOTAL(9,C82:C82)</f>
        <v>1633.9</v>
      </c>
      <c r="D83" s="12">
        <f>SUBTOTAL(9,D82:D82)</f>
        <v>0</v>
      </c>
      <c r="E83" s="12">
        <f>SUBTOTAL(9,E82:E82)</f>
        <v>1633.9</v>
      </c>
      <c r="F83" s="12">
        <f>SUBTOTAL(9,F82:F82)</f>
        <v>0</v>
      </c>
      <c r="G83" s="11"/>
      <c r="H83" s="23"/>
    </row>
    <row r="84" spans="1:8" ht="12.75" outlineLevel="2">
      <c r="A84" s="24" t="s">
        <v>7</v>
      </c>
      <c r="B84" s="9" t="s">
        <v>4</v>
      </c>
      <c r="C84" s="10">
        <v>980.34</v>
      </c>
      <c r="D84" s="10"/>
      <c r="E84" s="10">
        <f t="shared" si="1"/>
        <v>980.34</v>
      </c>
      <c r="F84" s="10"/>
      <c r="G84" s="9" t="s">
        <v>62</v>
      </c>
      <c r="H84" s="25" t="s">
        <v>196</v>
      </c>
    </row>
    <row r="85" spans="1:8" ht="13.5" outlineLevel="1" thickBot="1">
      <c r="A85" s="22" t="s">
        <v>155</v>
      </c>
      <c r="B85" s="11"/>
      <c r="C85" s="12">
        <f>SUBTOTAL(9,C84:C84)</f>
        <v>980.34</v>
      </c>
      <c r="D85" s="12">
        <f>SUBTOTAL(9,D84:D84)</f>
        <v>0</v>
      </c>
      <c r="E85" s="12">
        <f>SUBTOTAL(9,E84:E84)</f>
        <v>980.34</v>
      </c>
      <c r="F85" s="12">
        <f>SUBTOTAL(9,F84:F84)</f>
        <v>0</v>
      </c>
      <c r="G85" s="11"/>
      <c r="H85" s="23"/>
    </row>
    <row r="86" spans="1:8" ht="12.75" outlineLevel="2">
      <c r="A86" s="24" t="s">
        <v>7</v>
      </c>
      <c r="B86" s="9" t="s">
        <v>4</v>
      </c>
      <c r="C86" s="10">
        <v>326.78</v>
      </c>
      <c r="D86" s="10"/>
      <c r="E86" s="10">
        <f t="shared" si="1"/>
        <v>326.78</v>
      </c>
      <c r="F86" s="10"/>
      <c r="G86" s="9" t="s">
        <v>63</v>
      </c>
      <c r="H86" s="25" t="s">
        <v>64</v>
      </c>
    </row>
    <row r="87" spans="1:8" ht="12.75" outlineLevel="2">
      <c r="A87" s="20" t="s">
        <v>7</v>
      </c>
      <c r="B87" s="1" t="s">
        <v>4</v>
      </c>
      <c r="C87" s="2">
        <v>326.78</v>
      </c>
      <c r="D87" s="2"/>
      <c r="E87" s="10">
        <f t="shared" si="1"/>
        <v>326.78</v>
      </c>
      <c r="F87" s="10"/>
      <c r="G87" s="1" t="s">
        <v>63</v>
      </c>
      <c r="H87" s="21" t="s">
        <v>64</v>
      </c>
    </row>
    <row r="88" spans="1:8" ht="12.75" outlineLevel="2">
      <c r="A88" s="20" t="s">
        <v>7</v>
      </c>
      <c r="B88" s="1" t="s">
        <v>4</v>
      </c>
      <c r="C88" s="2">
        <v>326.78</v>
      </c>
      <c r="D88" s="2"/>
      <c r="E88" s="10">
        <f t="shared" si="1"/>
        <v>326.78</v>
      </c>
      <c r="F88" s="10"/>
      <c r="G88" s="1" t="s">
        <v>63</v>
      </c>
      <c r="H88" s="21" t="s">
        <v>64</v>
      </c>
    </row>
    <row r="89" spans="1:8" ht="13.5" outlineLevel="1" thickBot="1">
      <c r="A89" s="22" t="s">
        <v>156</v>
      </c>
      <c r="B89" s="11"/>
      <c r="C89" s="12">
        <f>SUBTOTAL(9,C86:C88)</f>
        <v>980.3399999999999</v>
      </c>
      <c r="D89" s="12">
        <f>SUBTOTAL(9,D86:D88)</f>
        <v>0</v>
      </c>
      <c r="E89" s="12">
        <f>SUBTOTAL(9,E86:E88)</f>
        <v>980.3399999999999</v>
      </c>
      <c r="F89" s="12">
        <f>SUBTOTAL(9,F86:F88)</f>
        <v>0</v>
      </c>
      <c r="G89" s="11"/>
      <c r="H89" s="23"/>
    </row>
    <row r="90" spans="1:8" ht="12.75" outlineLevel="2">
      <c r="A90" s="24" t="s">
        <v>7</v>
      </c>
      <c r="B90" s="9" t="s">
        <v>4</v>
      </c>
      <c r="C90" s="10">
        <v>326.78</v>
      </c>
      <c r="D90" s="10"/>
      <c r="E90" s="10">
        <f t="shared" si="1"/>
        <v>326.78</v>
      </c>
      <c r="F90" s="10"/>
      <c r="G90" s="9" t="s">
        <v>66</v>
      </c>
      <c r="H90" s="25" t="s">
        <v>65</v>
      </c>
    </row>
    <row r="91" spans="1:8" ht="13.5" outlineLevel="1" thickBot="1">
      <c r="A91" s="22" t="s">
        <v>157</v>
      </c>
      <c r="B91" s="11"/>
      <c r="C91" s="12">
        <f>SUBTOTAL(9,C90:C90)</f>
        <v>326.78</v>
      </c>
      <c r="D91" s="12">
        <f>SUBTOTAL(9,D90:D90)</f>
        <v>0</v>
      </c>
      <c r="E91" s="12">
        <f>SUBTOTAL(9,E90:E90)</f>
        <v>326.78</v>
      </c>
      <c r="F91" s="12">
        <f>SUBTOTAL(9,F90:F90)</f>
        <v>0</v>
      </c>
      <c r="G91" s="11"/>
      <c r="H91" s="23"/>
    </row>
    <row r="92" spans="1:8" ht="12.75" outlineLevel="2">
      <c r="A92" s="24" t="s">
        <v>7</v>
      </c>
      <c r="B92" s="9" t="s">
        <v>4</v>
      </c>
      <c r="C92" s="10">
        <v>653.56</v>
      </c>
      <c r="D92" s="10"/>
      <c r="E92" s="10">
        <f t="shared" si="1"/>
        <v>653.56</v>
      </c>
      <c r="F92" s="10"/>
      <c r="G92" s="9" t="s">
        <v>67</v>
      </c>
      <c r="H92" s="25" t="s">
        <v>68</v>
      </c>
    </row>
    <row r="93" spans="1:8" ht="13.5" outlineLevel="1" thickBot="1">
      <c r="A93" s="22" t="s">
        <v>158</v>
      </c>
      <c r="B93" s="11"/>
      <c r="C93" s="12">
        <f>SUBTOTAL(9,C92:C92)</f>
        <v>653.56</v>
      </c>
      <c r="D93" s="12">
        <f>SUBTOTAL(9,D92:D92)</f>
        <v>0</v>
      </c>
      <c r="E93" s="12">
        <f>SUBTOTAL(9,E92:E92)</f>
        <v>653.56</v>
      </c>
      <c r="F93" s="12">
        <f>SUBTOTAL(9,F92:F92)</f>
        <v>0</v>
      </c>
      <c r="G93" s="11"/>
      <c r="H93" s="23"/>
    </row>
    <row r="94" spans="1:8" ht="12.75" outlineLevel="2">
      <c r="A94" s="24" t="s">
        <v>7</v>
      </c>
      <c r="B94" s="9" t="s">
        <v>4</v>
      </c>
      <c r="C94" s="10">
        <v>326.78</v>
      </c>
      <c r="D94" s="10"/>
      <c r="E94" s="10">
        <f t="shared" si="1"/>
        <v>326.78</v>
      </c>
      <c r="F94" s="10"/>
      <c r="G94" s="9" t="s">
        <v>69</v>
      </c>
      <c r="H94" s="25" t="s">
        <v>70</v>
      </c>
    </row>
    <row r="95" spans="1:8" ht="13.5" outlineLevel="1" thickBot="1">
      <c r="A95" s="22" t="s">
        <v>159</v>
      </c>
      <c r="B95" s="11"/>
      <c r="C95" s="12">
        <f>SUBTOTAL(9,C94:C94)</f>
        <v>326.78</v>
      </c>
      <c r="D95" s="12">
        <f>SUBTOTAL(9,D94:D94)</f>
        <v>0</v>
      </c>
      <c r="E95" s="12">
        <f>SUBTOTAL(9,E94:E94)</f>
        <v>326.78</v>
      </c>
      <c r="F95" s="12">
        <f>SUBTOTAL(9,F94:F94)</f>
        <v>0</v>
      </c>
      <c r="G95" s="11"/>
      <c r="H95" s="23"/>
    </row>
    <row r="96" spans="1:8" ht="12.75" outlineLevel="2">
      <c r="A96" s="24" t="s">
        <v>7</v>
      </c>
      <c r="B96" s="9" t="s">
        <v>4</v>
      </c>
      <c r="C96" s="10">
        <v>326.78</v>
      </c>
      <c r="D96" s="10"/>
      <c r="E96" s="10">
        <f t="shared" si="1"/>
        <v>326.78</v>
      </c>
      <c r="F96" s="10"/>
      <c r="G96" s="9" t="s">
        <v>72</v>
      </c>
      <c r="H96" s="25" t="s">
        <v>71</v>
      </c>
    </row>
    <row r="97" spans="1:8" ht="13.5" outlineLevel="1" thickBot="1">
      <c r="A97" s="22" t="s">
        <v>160</v>
      </c>
      <c r="B97" s="11"/>
      <c r="C97" s="12">
        <f>SUBTOTAL(9,C96:C96)</f>
        <v>326.78</v>
      </c>
      <c r="D97" s="12">
        <f>SUBTOTAL(9,D96:D96)</f>
        <v>0</v>
      </c>
      <c r="E97" s="12">
        <f>SUBTOTAL(9,E96:E96)</f>
        <v>326.78</v>
      </c>
      <c r="F97" s="12">
        <f>SUBTOTAL(9,F96:F96)</f>
        <v>0</v>
      </c>
      <c r="G97" s="11"/>
      <c r="H97" s="23"/>
    </row>
    <row r="98" spans="1:8" ht="12.75" outlineLevel="2">
      <c r="A98" s="24" t="s">
        <v>7</v>
      </c>
      <c r="B98" s="9" t="s">
        <v>4</v>
      </c>
      <c r="C98" s="10">
        <v>980.34</v>
      </c>
      <c r="D98" s="10"/>
      <c r="E98" s="10">
        <f t="shared" si="1"/>
        <v>980.34</v>
      </c>
      <c r="F98" s="10"/>
      <c r="G98" s="9" t="s">
        <v>74</v>
      </c>
      <c r="H98" s="25" t="s">
        <v>73</v>
      </c>
    </row>
    <row r="99" spans="1:8" ht="13.5" outlineLevel="1" thickBot="1">
      <c r="A99" s="22" t="s">
        <v>161</v>
      </c>
      <c r="B99" s="11"/>
      <c r="C99" s="12">
        <f>SUBTOTAL(9,C98:C98)</f>
        <v>980.34</v>
      </c>
      <c r="D99" s="12">
        <f>SUBTOTAL(9,D98:D98)</f>
        <v>0</v>
      </c>
      <c r="E99" s="12">
        <f>SUBTOTAL(9,E98:E98)</f>
        <v>980.34</v>
      </c>
      <c r="F99" s="12">
        <f>SUBTOTAL(9,F98:F98)</f>
        <v>0</v>
      </c>
      <c r="G99" s="11"/>
      <c r="H99" s="23"/>
    </row>
    <row r="100" spans="1:8" ht="12.75" outlineLevel="2">
      <c r="A100" s="24" t="s">
        <v>7</v>
      </c>
      <c r="B100" s="9" t="s">
        <v>4</v>
      </c>
      <c r="C100" s="10">
        <v>653.56</v>
      </c>
      <c r="D100" s="10"/>
      <c r="E100" s="10">
        <f t="shared" si="1"/>
        <v>653.56</v>
      </c>
      <c r="F100" s="10"/>
      <c r="G100" s="9" t="s">
        <v>75</v>
      </c>
      <c r="H100" s="25" t="s">
        <v>76</v>
      </c>
    </row>
    <row r="101" spans="1:8" ht="12.75" outlineLevel="2">
      <c r="A101" s="20" t="s">
        <v>7</v>
      </c>
      <c r="B101" s="1" t="s">
        <v>4</v>
      </c>
      <c r="C101" s="2">
        <v>1633.89</v>
      </c>
      <c r="D101" s="2"/>
      <c r="E101" s="10">
        <f t="shared" si="1"/>
        <v>1633.89</v>
      </c>
      <c r="F101" s="10"/>
      <c r="G101" s="1" t="s">
        <v>75</v>
      </c>
      <c r="H101" s="21" t="s">
        <v>76</v>
      </c>
    </row>
    <row r="102" spans="1:8" ht="12.75" outlineLevel="2">
      <c r="A102" s="20" t="s">
        <v>7</v>
      </c>
      <c r="B102" s="1" t="s">
        <v>4</v>
      </c>
      <c r="C102" s="2">
        <v>980.34</v>
      </c>
      <c r="D102" s="2"/>
      <c r="E102" s="10">
        <f t="shared" si="1"/>
        <v>980.34</v>
      </c>
      <c r="F102" s="10"/>
      <c r="G102" s="1" t="s">
        <v>75</v>
      </c>
      <c r="H102" s="21" t="s">
        <v>76</v>
      </c>
    </row>
    <row r="103" spans="1:8" ht="13.5" outlineLevel="1" thickBot="1">
      <c r="A103" s="22" t="s">
        <v>162</v>
      </c>
      <c r="B103" s="11"/>
      <c r="C103" s="12">
        <f>SUBTOTAL(9,C100:C102)</f>
        <v>3267.79</v>
      </c>
      <c r="D103" s="12">
        <f>SUBTOTAL(9,D100:D102)</f>
        <v>0</v>
      </c>
      <c r="E103" s="12">
        <f>SUBTOTAL(9,E100:E102)</f>
        <v>3267.79</v>
      </c>
      <c r="F103" s="12">
        <f>SUBTOTAL(9,F100:F102)</f>
        <v>0</v>
      </c>
      <c r="G103" s="11"/>
      <c r="H103" s="23"/>
    </row>
    <row r="104" spans="1:8" ht="12.75" outlineLevel="2">
      <c r="A104" s="24" t="s">
        <v>7</v>
      </c>
      <c r="B104" s="9" t="s">
        <v>4</v>
      </c>
      <c r="C104" s="10">
        <v>1633.9</v>
      </c>
      <c r="D104" s="10"/>
      <c r="E104" s="10">
        <f t="shared" si="1"/>
        <v>1633.9</v>
      </c>
      <c r="F104" s="10"/>
      <c r="G104" s="9" t="s">
        <v>77</v>
      </c>
      <c r="H104" s="25" t="s">
        <v>78</v>
      </c>
    </row>
    <row r="105" spans="1:8" ht="12.75" outlineLevel="2">
      <c r="A105" s="20" t="s">
        <v>7</v>
      </c>
      <c r="B105" s="1" t="s">
        <v>4</v>
      </c>
      <c r="C105" s="2">
        <v>3594.58</v>
      </c>
      <c r="D105" s="2"/>
      <c r="E105" s="10">
        <f t="shared" si="1"/>
        <v>3594.58</v>
      </c>
      <c r="F105" s="10"/>
      <c r="G105" s="1" t="s">
        <v>77</v>
      </c>
      <c r="H105" s="21" t="s">
        <v>78</v>
      </c>
    </row>
    <row r="106" spans="1:8" ht="12.75" outlineLevel="2">
      <c r="A106" s="20" t="s">
        <v>7</v>
      </c>
      <c r="B106" s="1" t="s">
        <v>4</v>
      </c>
      <c r="C106" s="2">
        <v>980.34</v>
      </c>
      <c r="D106" s="2"/>
      <c r="E106" s="10">
        <f t="shared" si="1"/>
        <v>980.34</v>
      </c>
      <c r="F106" s="10"/>
      <c r="G106" s="1" t="s">
        <v>77</v>
      </c>
      <c r="H106" s="21" t="s">
        <v>78</v>
      </c>
    </row>
    <row r="107" spans="1:8" ht="12.75" outlineLevel="2">
      <c r="A107" s="20" t="s">
        <v>7</v>
      </c>
      <c r="B107" s="1" t="s">
        <v>4</v>
      </c>
      <c r="C107" s="2">
        <v>1307.12</v>
      </c>
      <c r="D107" s="2"/>
      <c r="E107" s="10">
        <f t="shared" si="1"/>
        <v>1307.12</v>
      </c>
      <c r="F107" s="10"/>
      <c r="G107" s="1" t="s">
        <v>77</v>
      </c>
      <c r="H107" s="21" t="s">
        <v>78</v>
      </c>
    </row>
    <row r="108" spans="1:8" ht="12.75" outlineLevel="2">
      <c r="A108" s="20" t="s">
        <v>7</v>
      </c>
      <c r="B108" s="1" t="s">
        <v>4</v>
      </c>
      <c r="C108" s="2">
        <v>326.78</v>
      </c>
      <c r="D108" s="2"/>
      <c r="E108" s="10">
        <f t="shared" si="1"/>
        <v>326.78</v>
      </c>
      <c r="F108" s="10"/>
      <c r="G108" s="1" t="s">
        <v>77</v>
      </c>
      <c r="H108" s="21" t="s">
        <v>78</v>
      </c>
    </row>
    <row r="109" spans="1:8" ht="12.75" outlineLevel="2">
      <c r="A109" s="20" t="s">
        <v>7</v>
      </c>
      <c r="B109" s="1" t="s">
        <v>4</v>
      </c>
      <c r="C109" s="2">
        <v>326.78</v>
      </c>
      <c r="D109" s="2"/>
      <c r="E109" s="10">
        <f t="shared" si="1"/>
        <v>326.78</v>
      </c>
      <c r="F109" s="10"/>
      <c r="G109" s="1" t="s">
        <v>77</v>
      </c>
      <c r="H109" s="21" t="s">
        <v>78</v>
      </c>
    </row>
    <row r="110" spans="1:8" ht="12.75" outlineLevel="2">
      <c r="A110" s="20" t="s">
        <v>7</v>
      </c>
      <c r="B110" s="1" t="s">
        <v>4</v>
      </c>
      <c r="C110" s="2">
        <v>2614.24</v>
      </c>
      <c r="D110" s="2"/>
      <c r="E110" s="10">
        <f t="shared" si="1"/>
        <v>2614.24</v>
      </c>
      <c r="F110" s="10"/>
      <c r="G110" s="1" t="s">
        <v>77</v>
      </c>
      <c r="H110" s="21" t="s">
        <v>78</v>
      </c>
    </row>
    <row r="111" spans="1:8" ht="13.5" outlineLevel="1" thickBot="1">
      <c r="A111" s="22" t="s">
        <v>163</v>
      </c>
      <c r="B111" s="11"/>
      <c r="C111" s="12">
        <f>SUBTOTAL(9,C104:C110)</f>
        <v>10783.739999999998</v>
      </c>
      <c r="D111" s="12">
        <f>SUBTOTAL(9,D104:D110)</f>
        <v>0</v>
      </c>
      <c r="E111" s="12">
        <f>SUBTOTAL(9,E104:E110)</f>
        <v>10783.739999999998</v>
      </c>
      <c r="F111" s="12">
        <f>SUBTOTAL(9,F104:F110)</f>
        <v>0</v>
      </c>
      <c r="G111" s="11"/>
      <c r="H111" s="23"/>
    </row>
    <row r="112" spans="1:8" ht="12.75" outlineLevel="2">
      <c r="A112" s="24" t="s">
        <v>7</v>
      </c>
      <c r="B112" s="9" t="s">
        <v>4</v>
      </c>
      <c r="C112" s="10">
        <v>3267.8</v>
      </c>
      <c r="D112" s="10"/>
      <c r="E112" s="10">
        <f t="shared" si="1"/>
        <v>3267.8</v>
      </c>
      <c r="F112" s="10"/>
      <c r="G112" s="9" t="s">
        <v>80</v>
      </c>
      <c r="H112" s="25" t="s">
        <v>79</v>
      </c>
    </row>
    <row r="113" spans="1:8" ht="13.5" outlineLevel="1" thickBot="1">
      <c r="A113" s="22" t="s">
        <v>164</v>
      </c>
      <c r="B113" s="11"/>
      <c r="C113" s="12">
        <f>SUBTOTAL(9,C112:C112)</f>
        <v>3267.8</v>
      </c>
      <c r="D113" s="12">
        <f>SUBTOTAL(9,D112:D112)</f>
        <v>0</v>
      </c>
      <c r="E113" s="12">
        <f>SUBTOTAL(9,E112:E112)</f>
        <v>3267.8</v>
      </c>
      <c r="F113" s="12">
        <f>SUBTOTAL(9,F112:F112)</f>
        <v>0</v>
      </c>
      <c r="G113" s="11"/>
      <c r="H113" s="23"/>
    </row>
    <row r="114" spans="1:8" ht="12.75" outlineLevel="2">
      <c r="A114" s="24" t="s">
        <v>7</v>
      </c>
      <c r="B114" s="9" t="s">
        <v>4</v>
      </c>
      <c r="C114" s="10">
        <v>653.56</v>
      </c>
      <c r="D114" s="10"/>
      <c r="E114" s="10">
        <f t="shared" si="1"/>
        <v>653.56</v>
      </c>
      <c r="F114" s="10"/>
      <c r="G114" s="9" t="s">
        <v>81</v>
      </c>
      <c r="H114" s="25" t="s">
        <v>82</v>
      </c>
    </row>
    <row r="115" spans="1:8" ht="13.5" outlineLevel="1" thickBot="1">
      <c r="A115" s="22" t="s">
        <v>165</v>
      </c>
      <c r="B115" s="11"/>
      <c r="C115" s="12">
        <f>SUBTOTAL(9,C114:C114)</f>
        <v>653.56</v>
      </c>
      <c r="D115" s="12">
        <f>SUBTOTAL(9,D114:D114)</f>
        <v>0</v>
      </c>
      <c r="E115" s="12">
        <f>SUBTOTAL(9,E114:E114)</f>
        <v>653.56</v>
      </c>
      <c r="F115" s="12">
        <f>SUBTOTAL(9,F114:F114)</f>
        <v>0</v>
      </c>
      <c r="G115" s="11"/>
      <c r="H115" s="23"/>
    </row>
    <row r="116" spans="1:8" ht="12.75" outlineLevel="2">
      <c r="A116" s="24" t="s">
        <v>7</v>
      </c>
      <c r="B116" s="9" t="s">
        <v>4</v>
      </c>
      <c r="C116" s="10">
        <v>326.77</v>
      </c>
      <c r="D116" s="10"/>
      <c r="E116" s="10">
        <f t="shared" si="1"/>
        <v>326.77</v>
      </c>
      <c r="F116" s="10"/>
      <c r="G116" s="9" t="s">
        <v>84</v>
      </c>
      <c r="H116" s="25" t="s">
        <v>83</v>
      </c>
    </row>
    <row r="117" spans="1:8" ht="12.75" outlineLevel="2">
      <c r="A117" s="20" t="s">
        <v>7</v>
      </c>
      <c r="B117" s="1" t="s">
        <v>4</v>
      </c>
      <c r="C117" s="2">
        <v>653.54</v>
      </c>
      <c r="D117" s="2"/>
      <c r="E117" s="10">
        <f t="shared" si="1"/>
        <v>653.54</v>
      </c>
      <c r="F117" s="10"/>
      <c r="G117" s="1" t="s">
        <v>84</v>
      </c>
      <c r="H117" s="21" t="s">
        <v>83</v>
      </c>
    </row>
    <row r="118" spans="1:8" ht="12.75" outlineLevel="2">
      <c r="A118" s="20" t="s">
        <v>7</v>
      </c>
      <c r="B118" s="1" t="s">
        <v>4</v>
      </c>
      <c r="C118" s="2">
        <v>1307.08</v>
      </c>
      <c r="D118" s="2"/>
      <c r="E118" s="10">
        <f t="shared" si="1"/>
        <v>1307.08</v>
      </c>
      <c r="F118" s="10"/>
      <c r="G118" s="1" t="s">
        <v>84</v>
      </c>
      <c r="H118" s="21" t="s">
        <v>83</v>
      </c>
    </row>
    <row r="119" spans="1:8" ht="12.75" outlineLevel="2">
      <c r="A119" s="20" t="s">
        <v>7</v>
      </c>
      <c r="B119" s="1" t="s">
        <v>4</v>
      </c>
      <c r="C119" s="2">
        <v>3594.47</v>
      </c>
      <c r="D119" s="2"/>
      <c r="E119" s="10">
        <f t="shared" si="1"/>
        <v>3594.47</v>
      </c>
      <c r="F119" s="10"/>
      <c r="G119" s="1" t="s">
        <v>84</v>
      </c>
      <c r="H119" s="21" t="s">
        <v>83</v>
      </c>
    </row>
    <row r="120" spans="1:8" ht="12.75" outlineLevel="2">
      <c r="A120" s="20" t="s">
        <v>7</v>
      </c>
      <c r="B120" s="1" t="s">
        <v>4</v>
      </c>
      <c r="C120" s="2">
        <v>980.31</v>
      </c>
      <c r="D120" s="2"/>
      <c r="E120" s="10">
        <f t="shared" si="1"/>
        <v>980.31</v>
      </c>
      <c r="F120" s="10"/>
      <c r="G120" s="1" t="s">
        <v>84</v>
      </c>
      <c r="H120" s="21" t="s">
        <v>83</v>
      </c>
    </row>
    <row r="121" spans="1:8" ht="12.75" outlineLevel="2">
      <c r="A121" s="20" t="s">
        <v>7</v>
      </c>
      <c r="B121" s="1" t="s">
        <v>4</v>
      </c>
      <c r="C121" s="2">
        <v>1307.08</v>
      </c>
      <c r="D121" s="2"/>
      <c r="E121" s="10">
        <f t="shared" si="1"/>
        <v>1307.08</v>
      </c>
      <c r="F121" s="10"/>
      <c r="G121" s="1" t="s">
        <v>84</v>
      </c>
      <c r="H121" s="21" t="s">
        <v>83</v>
      </c>
    </row>
    <row r="122" spans="1:8" ht="12.75" outlineLevel="2">
      <c r="A122" s="20" t="s">
        <v>7</v>
      </c>
      <c r="B122" s="1" t="s">
        <v>4</v>
      </c>
      <c r="C122" s="2">
        <v>1633.85</v>
      </c>
      <c r="D122" s="2"/>
      <c r="E122" s="10">
        <f t="shared" si="1"/>
        <v>1633.85</v>
      </c>
      <c r="F122" s="10"/>
      <c r="G122" s="1" t="s">
        <v>84</v>
      </c>
      <c r="H122" s="21" t="s">
        <v>83</v>
      </c>
    </row>
    <row r="123" spans="1:8" ht="12.75" outlineLevel="2">
      <c r="A123" s="20" t="s">
        <v>7</v>
      </c>
      <c r="B123" s="1" t="s">
        <v>4</v>
      </c>
      <c r="C123" s="2">
        <v>1633.85</v>
      </c>
      <c r="D123" s="2"/>
      <c r="E123" s="10">
        <f t="shared" si="1"/>
        <v>1633.85</v>
      </c>
      <c r="F123" s="10"/>
      <c r="G123" s="1" t="s">
        <v>84</v>
      </c>
      <c r="H123" s="21" t="s">
        <v>83</v>
      </c>
    </row>
    <row r="124" spans="1:8" ht="12.75" outlineLevel="2">
      <c r="A124" s="20" t="s">
        <v>7</v>
      </c>
      <c r="B124" s="1" t="s">
        <v>4</v>
      </c>
      <c r="C124" s="2">
        <v>326.77</v>
      </c>
      <c r="D124" s="2"/>
      <c r="E124" s="10">
        <f t="shared" si="1"/>
        <v>326.77</v>
      </c>
      <c r="F124" s="10"/>
      <c r="G124" s="1" t="s">
        <v>84</v>
      </c>
      <c r="H124" s="21" t="s">
        <v>83</v>
      </c>
    </row>
    <row r="125" spans="1:8" ht="12.75" outlineLevel="2">
      <c r="A125" s="20" t="s">
        <v>7</v>
      </c>
      <c r="B125" s="1" t="s">
        <v>4</v>
      </c>
      <c r="C125" s="2">
        <v>980.31</v>
      </c>
      <c r="D125" s="2"/>
      <c r="E125" s="10">
        <f t="shared" si="1"/>
        <v>980.31</v>
      </c>
      <c r="F125" s="10"/>
      <c r="G125" s="1" t="s">
        <v>84</v>
      </c>
      <c r="H125" s="21" t="s">
        <v>83</v>
      </c>
    </row>
    <row r="126" spans="1:8" ht="12.75" outlineLevel="2">
      <c r="A126" s="20" t="s">
        <v>7</v>
      </c>
      <c r="B126" s="1" t="s">
        <v>4</v>
      </c>
      <c r="C126" s="2">
        <v>1633.85</v>
      </c>
      <c r="D126" s="2"/>
      <c r="E126" s="10">
        <f t="shared" si="1"/>
        <v>1633.85</v>
      </c>
      <c r="F126" s="10"/>
      <c r="G126" s="1" t="s">
        <v>84</v>
      </c>
      <c r="H126" s="21" t="s">
        <v>83</v>
      </c>
    </row>
    <row r="127" spans="1:8" ht="12.75" outlineLevel="2">
      <c r="A127" s="20" t="s">
        <v>7</v>
      </c>
      <c r="B127" s="1" t="s">
        <v>4</v>
      </c>
      <c r="C127" s="2">
        <v>980.31</v>
      </c>
      <c r="D127" s="2"/>
      <c r="E127" s="10">
        <f t="shared" si="1"/>
        <v>980.31</v>
      </c>
      <c r="F127" s="10"/>
      <c r="G127" s="1" t="s">
        <v>84</v>
      </c>
      <c r="H127" s="21" t="s">
        <v>83</v>
      </c>
    </row>
    <row r="128" spans="1:8" ht="13.5" outlineLevel="1" thickBot="1">
      <c r="A128" s="22" t="s">
        <v>166</v>
      </c>
      <c r="B128" s="11"/>
      <c r="C128" s="12">
        <f>SUBTOTAL(9,C116:C127)</f>
        <v>15358.19</v>
      </c>
      <c r="D128" s="12">
        <f>SUBTOTAL(9,D116:D127)</f>
        <v>0</v>
      </c>
      <c r="E128" s="12">
        <f>SUBTOTAL(9,E116:E127)</f>
        <v>15358.19</v>
      </c>
      <c r="F128" s="12">
        <f>SUBTOTAL(9,F116:F127)</f>
        <v>0</v>
      </c>
      <c r="G128" s="11"/>
      <c r="H128" s="23"/>
    </row>
    <row r="129" spans="1:8" ht="12.75" outlineLevel="2">
      <c r="A129" s="24" t="s">
        <v>7</v>
      </c>
      <c r="B129" s="9" t="s">
        <v>4</v>
      </c>
      <c r="C129" s="10">
        <v>326.78</v>
      </c>
      <c r="D129" s="10"/>
      <c r="E129" s="10">
        <f t="shared" si="1"/>
        <v>326.78</v>
      </c>
      <c r="F129" s="10"/>
      <c r="G129" s="9" t="s">
        <v>85</v>
      </c>
      <c r="H129" s="25" t="s">
        <v>86</v>
      </c>
    </row>
    <row r="130" spans="1:8" ht="12.75" outlineLevel="2">
      <c r="A130" s="20" t="s">
        <v>7</v>
      </c>
      <c r="B130" s="1" t="s">
        <v>4</v>
      </c>
      <c r="C130" s="2">
        <v>326.78</v>
      </c>
      <c r="D130" s="2"/>
      <c r="E130" s="10">
        <f t="shared" si="1"/>
        <v>326.78</v>
      </c>
      <c r="F130" s="10"/>
      <c r="G130" s="1" t="s">
        <v>85</v>
      </c>
      <c r="H130" s="21" t="s">
        <v>86</v>
      </c>
    </row>
    <row r="131" spans="1:8" ht="13.5" outlineLevel="1" thickBot="1">
      <c r="A131" s="22" t="s">
        <v>167</v>
      </c>
      <c r="B131" s="11"/>
      <c r="C131" s="12">
        <f>SUBTOTAL(9,C129:C130)</f>
        <v>653.56</v>
      </c>
      <c r="D131" s="12">
        <f>SUBTOTAL(9,D129:D130)</f>
        <v>0</v>
      </c>
      <c r="E131" s="12">
        <f>SUBTOTAL(9,E129:E130)</f>
        <v>653.56</v>
      </c>
      <c r="F131" s="12">
        <f>SUBTOTAL(9,F129:F130)</f>
        <v>0</v>
      </c>
      <c r="G131" s="11"/>
      <c r="H131" s="23"/>
    </row>
    <row r="132" spans="1:8" ht="12.75" outlineLevel="2">
      <c r="A132" s="24" t="s">
        <v>7</v>
      </c>
      <c r="B132" s="9" t="s">
        <v>4</v>
      </c>
      <c r="C132" s="10">
        <v>653.56</v>
      </c>
      <c r="D132" s="10"/>
      <c r="E132" s="10">
        <f t="shared" si="1"/>
        <v>653.56</v>
      </c>
      <c r="F132" s="10"/>
      <c r="G132" s="9" t="s">
        <v>88</v>
      </c>
      <c r="H132" s="25" t="s">
        <v>87</v>
      </c>
    </row>
    <row r="133" spans="1:8" ht="13.5" outlineLevel="1" thickBot="1">
      <c r="A133" s="22" t="s">
        <v>168</v>
      </c>
      <c r="B133" s="11"/>
      <c r="C133" s="12">
        <f>SUBTOTAL(9,C132:C132)</f>
        <v>653.56</v>
      </c>
      <c r="D133" s="12">
        <f>SUBTOTAL(9,D132:D132)</f>
        <v>0</v>
      </c>
      <c r="E133" s="12">
        <f>SUBTOTAL(9,E132:E132)</f>
        <v>653.56</v>
      </c>
      <c r="F133" s="12">
        <f>SUBTOTAL(9,F132:F132)</f>
        <v>0</v>
      </c>
      <c r="G133" s="11"/>
      <c r="H133" s="23"/>
    </row>
    <row r="134" spans="1:8" ht="12.75" outlineLevel="2">
      <c r="A134" s="24" t="s">
        <v>7</v>
      </c>
      <c r="B134" s="9" t="s">
        <v>4</v>
      </c>
      <c r="C134" s="10">
        <v>980.31</v>
      </c>
      <c r="D134" s="10"/>
      <c r="E134" s="10">
        <f t="shared" si="1"/>
        <v>980.31</v>
      </c>
      <c r="F134" s="10"/>
      <c r="G134" s="9" t="s">
        <v>89</v>
      </c>
      <c r="H134" s="25" t="s">
        <v>90</v>
      </c>
    </row>
    <row r="135" spans="1:8" ht="13.5" outlineLevel="1" thickBot="1">
      <c r="A135" s="22" t="s">
        <v>169</v>
      </c>
      <c r="B135" s="11"/>
      <c r="C135" s="12">
        <f>SUBTOTAL(9,C134:C134)</f>
        <v>980.31</v>
      </c>
      <c r="D135" s="12">
        <f>SUBTOTAL(9,D134:D134)</f>
        <v>0</v>
      </c>
      <c r="E135" s="12">
        <f>SUBTOTAL(9,E134:E134)</f>
        <v>980.31</v>
      </c>
      <c r="F135" s="12">
        <f>SUBTOTAL(9,F134:F134)</f>
        <v>0</v>
      </c>
      <c r="G135" s="11"/>
      <c r="H135" s="23"/>
    </row>
    <row r="136" spans="1:8" ht="12.75" outlineLevel="2">
      <c r="A136" s="24" t="s">
        <v>7</v>
      </c>
      <c r="B136" s="9" t="s">
        <v>4</v>
      </c>
      <c r="C136" s="10">
        <v>1633.9</v>
      </c>
      <c r="D136" s="10"/>
      <c r="E136" s="10">
        <f aca="true" t="shared" si="2" ref="E136:E184">C136-D136</f>
        <v>1633.9</v>
      </c>
      <c r="F136" s="10"/>
      <c r="G136" s="9" t="s">
        <v>91</v>
      </c>
      <c r="H136" s="25" t="s">
        <v>92</v>
      </c>
    </row>
    <row r="137" spans="1:8" ht="13.5" outlineLevel="1" thickBot="1">
      <c r="A137" s="22" t="s">
        <v>170</v>
      </c>
      <c r="B137" s="11"/>
      <c r="C137" s="12">
        <f>SUBTOTAL(9,C136:C136)</f>
        <v>1633.9</v>
      </c>
      <c r="D137" s="12">
        <f>SUBTOTAL(9,D136:D136)</f>
        <v>0</v>
      </c>
      <c r="E137" s="12">
        <f>SUBTOTAL(9,E136:E136)</f>
        <v>1633.9</v>
      </c>
      <c r="F137" s="12">
        <f>SUBTOTAL(9,F136:F136)</f>
        <v>0</v>
      </c>
      <c r="G137" s="11"/>
      <c r="H137" s="23"/>
    </row>
    <row r="138" spans="1:8" ht="12.75" outlineLevel="2">
      <c r="A138" s="24" t="s">
        <v>7</v>
      </c>
      <c r="B138" s="9" t="s">
        <v>4</v>
      </c>
      <c r="C138" s="10">
        <v>2941.02</v>
      </c>
      <c r="D138" s="10">
        <v>2941.02</v>
      </c>
      <c r="E138" s="10">
        <f t="shared" si="2"/>
        <v>0</v>
      </c>
      <c r="F138" s="10"/>
      <c r="G138" s="9" t="s">
        <v>93</v>
      </c>
      <c r="H138" s="25" t="s">
        <v>94</v>
      </c>
    </row>
    <row r="139" spans="1:8" ht="13.5" outlineLevel="1" thickBot="1">
      <c r="A139" s="22" t="s">
        <v>171</v>
      </c>
      <c r="B139" s="11"/>
      <c r="C139" s="12">
        <f>SUBTOTAL(9,C138:C138)</f>
        <v>2941.02</v>
      </c>
      <c r="D139" s="12">
        <f>SUBTOTAL(9,D138:D138)</f>
        <v>2941.02</v>
      </c>
      <c r="E139" s="12">
        <f>SUBTOTAL(9,E138:E138)</f>
        <v>0</v>
      </c>
      <c r="F139" s="12">
        <f>SUBTOTAL(9,F138:F138)</f>
        <v>0</v>
      </c>
      <c r="G139" s="11"/>
      <c r="H139" s="23"/>
    </row>
    <row r="140" spans="1:8" ht="12.75" outlineLevel="2">
      <c r="A140" s="24" t="s">
        <v>7</v>
      </c>
      <c r="B140" s="9" t="s">
        <v>4</v>
      </c>
      <c r="C140" s="10">
        <v>1307.12</v>
      </c>
      <c r="D140" s="10"/>
      <c r="E140" s="10">
        <f t="shared" si="2"/>
        <v>1307.12</v>
      </c>
      <c r="F140" s="10"/>
      <c r="G140" s="9" t="s">
        <v>95</v>
      </c>
      <c r="H140" s="25" t="s">
        <v>96</v>
      </c>
    </row>
    <row r="141" spans="1:8" ht="13.5" outlineLevel="1" thickBot="1">
      <c r="A141" s="22" t="s">
        <v>172</v>
      </c>
      <c r="B141" s="11"/>
      <c r="C141" s="12">
        <f>SUBTOTAL(9,C140:C140)</f>
        <v>1307.12</v>
      </c>
      <c r="D141" s="12">
        <f>SUBTOTAL(9,D140:D140)</f>
        <v>0</v>
      </c>
      <c r="E141" s="12">
        <f>SUBTOTAL(9,E140:E140)</f>
        <v>1307.12</v>
      </c>
      <c r="F141" s="12">
        <f>SUBTOTAL(9,F140:F140)</f>
        <v>0</v>
      </c>
      <c r="G141" s="11"/>
      <c r="H141" s="23"/>
    </row>
    <row r="142" spans="1:8" ht="12.75" outlineLevel="2">
      <c r="A142" s="24" t="s">
        <v>7</v>
      </c>
      <c r="B142" s="9" t="s">
        <v>4</v>
      </c>
      <c r="C142" s="10">
        <v>326.78</v>
      </c>
      <c r="D142" s="10"/>
      <c r="E142" s="10">
        <f t="shared" si="2"/>
        <v>326.78</v>
      </c>
      <c r="F142" s="10"/>
      <c r="G142" s="9" t="s">
        <v>98</v>
      </c>
      <c r="H142" s="25" t="s">
        <v>97</v>
      </c>
    </row>
    <row r="143" spans="1:8" ht="13.5" outlineLevel="1" thickBot="1">
      <c r="A143" s="22" t="s">
        <v>173</v>
      </c>
      <c r="B143" s="11"/>
      <c r="C143" s="12">
        <f>SUBTOTAL(9,C142:C142)</f>
        <v>326.78</v>
      </c>
      <c r="D143" s="12">
        <f>SUBTOTAL(9,D142:D142)</f>
        <v>0</v>
      </c>
      <c r="E143" s="12">
        <f>SUBTOTAL(9,E142:E142)</f>
        <v>326.78</v>
      </c>
      <c r="F143" s="12">
        <f>SUBTOTAL(9,F142:F142)</f>
        <v>0</v>
      </c>
      <c r="G143" s="11"/>
      <c r="H143" s="23"/>
    </row>
    <row r="144" spans="1:8" ht="12.75" outlineLevel="2">
      <c r="A144" s="24" t="s">
        <v>7</v>
      </c>
      <c r="B144" s="9" t="s">
        <v>4</v>
      </c>
      <c r="C144" s="10">
        <v>980.34</v>
      </c>
      <c r="D144" s="10"/>
      <c r="E144" s="10">
        <f t="shared" si="2"/>
        <v>980.34</v>
      </c>
      <c r="F144" s="10"/>
      <c r="G144" s="9" t="s">
        <v>99</v>
      </c>
      <c r="H144" s="25" t="s">
        <v>100</v>
      </c>
    </row>
    <row r="145" spans="1:8" ht="12.75" outlineLevel="2">
      <c r="A145" s="20" t="s">
        <v>7</v>
      </c>
      <c r="B145" s="1" t="s">
        <v>4</v>
      </c>
      <c r="C145" s="2">
        <v>1307.12</v>
      </c>
      <c r="D145" s="2"/>
      <c r="E145" s="10">
        <f t="shared" si="2"/>
        <v>1307.12</v>
      </c>
      <c r="F145" s="10"/>
      <c r="G145" s="1" t="s">
        <v>99</v>
      </c>
      <c r="H145" s="21" t="s">
        <v>100</v>
      </c>
    </row>
    <row r="146" spans="1:8" ht="12.75" outlineLevel="2">
      <c r="A146" s="20" t="s">
        <v>7</v>
      </c>
      <c r="B146" s="1" t="s">
        <v>4</v>
      </c>
      <c r="C146" s="2">
        <v>653.56</v>
      </c>
      <c r="D146" s="2"/>
      <c r="E146" s="10">
        <f t="shared" si="2"/>
        <v>653.56</v>
      </c>
      <c r="F146" s="10"/>
      <c r="G146" s="1" t="s">
        <v>99</v>
      </c>
      <c r="H146" s="21" t="s">
        <v>100</v>
      </c>
    </row>
    <row r="147" spans="1:8" ht="12.75" outlineLevel="2">
      <c r="A147" s="20" t="s">
        <v>7</v>
      </c>
      <c r="B147" s="1" t="s">
        <v>4</v>
      </c>
      <c r="C147" s="2">
        <v>326.78</v>
      </c>
      <c r="D147" s="2"/>
      <c r="E147" s="10">
        <f t="shared" si="2"/>
        <v>326.78</v>
      </c>
      <c r="F147" s="10"/>
      <c r="G147" s="1" t="s">
        <v>99</v>
      </c>
      <c r="H147" s="21" t="s">
        <v>100</v>
      </c>
    </row>
    <row r="148" spans="1:8" ht="13.5" outlineLevel="1" thickBot="1">
      <c r="A148" s="22" t="s">
        <v>174</v>
      </c>
      <c r="B148" s="11"/>
      <c r="C148" s="12">
        <f>SUBTOTAL(9,C144:C147)</f>
        <v>3267.8</v>
      </c>
      <c r="D148" s="12">
        <f>SUBTOTAL(9,D144:D147)</f>
        <v>0</v>
      </c>
      <c r="E148" s="12">
        <f>SUBTOTAL(9,E144:E147)</f>
        <v>3267.8</v>
      </c>
      <c r="F148" s="12">
        <f>SUBTOTAL(9,F144:F147)</f>
        <v>0</v>
      </c>
      <c r="G148" s="11"/>
      <c r="H148" s="23"/>
    </row>
    <row r="149" spans="1:8" ht="12.75" outlineLevel="2">
      <c r="A149" s="24" t="s">
        <v>7</v>
      </c>
      <c r="B149" s="9" t="s">
        <v>4</v>
      </c>
      <c r="C149" s="10">
        <v>326.78</v>
      </c>
      <c r="D149" s="10"/>
      <c r="E149" s="10">
        <f t="shared" si="2"/>
        <v>326.78</v>
      </c>
      <c r="F149" s="10"/>
      <c r="G149" s="9" t="s">
        <v>101</v>
      </c>
      <c r="H149" s="25" t="s">
        <v>102</v>
      </c>
    </row>
    <row r="150" spans="1:8" ht="13.5" outlineLevel="1" thickBot="1">
      <c r="A150" s="22" t="s">
        <v>175</v>
      </c>
      <c r="B150" s="11"/>
      <c r="C150" s="12">
        <f>SUBTOTAL(9,C149:C149)</f>
        <v>326.78</v>
      </c>
      <c r="D150" s="12">
        <f>SUBTOTAL(9,D149:D149)</f>
        <v>0</v>
      </c>
      <c r="E150" s="12">
        <f>SUBTOTAL(9,E149:E149)</f>
        <v>326.78</v>
      </c>
      <c r="F150" s="12">
        <f>SUBTOTAL(9,F149:F149)</f>
        <v>0</v>
      </c>
      <c r="G150" s="11"/>
      <c r="H150" s="23"/>
    </row>
    <row r="151" spans="1:8" ht="12.75" outlineLevel="2">
      <c r="A151" s="24" t="s">
        <v>7</v>
      </c>
      <c r="B151" s="9" t="s">
        <v>4</v>
      </c>
      <c r="C151" s="10">
        <v>1307.12</v>
      </c>
      <c r="D151" s="10"/>
      <c r="E151" s="10">
        <f t="shared" si="2"/>
        <v>1307.12</v>
      </c>
      <c r="F151" s="10"/>
      <c r="G151" s="9" t="s">
        <v>103</v>
      </c>
      <c r="H151" s="25" t="s">
        <v>104</v>
      </c>
    </row>
    <row r="152" spans="1:8" ht="12.75" outlineLevel="2">
      <c r="A152" s="20" t="s">
        <v>7</v>
      </c>
      <c r="B152" s="1" t="s">
        <v>4</v>
      </c>
      <c r="C152" s="2">
        <v>653.56</v>
      </c>
      <c r="D152" s="2"/>
      <c r="E152" s="10">
        <f t="shared" si="2"/>
        <v>653.56</v>
      </c>
      <c r="F152" s="10"/>
      <c r="G152" s="1" t="s">
        <v>103</v>
      </c>
      <c r="H152" s="21" t="s">
        <v>104</v>
      </c>
    </row>
    <row r="153" spans="1:8" ht="13.5" outlineLevel="1" thickBot="1">
      <c r="A153" s="22" t="s">
        <v>176</v>
      </c>
      <c r="B153" s="11"/>
      <c r="C153" s="12">
        <f>SUBTOTAL(9,C151:C152)</f>
        <v>1960.6799999999998</v>
      </c>
      <c r="D153" s="12">
        <f>SUBTOTAL(9,D151:D152)</f>
        <v>0</v>
      </c>
      <c r="E153" s="12">
        <f>SUBTOTAL(9,E151:E152)</f>
        <v>1960.6799999999998</v>
      </c>
      <c r="F153" s="12">
        <f>SUBTOTAL(9,F151:F152)</f>
        <v>0</v>
      </c>
      <c r="G153" s="11"/>
      <c r="H153" s="23"/>
    </row>
    <row r="154" spans="1:8" ht="12.75" outlineLevel="2">
      <c r="A154" s="24" t="s">
        <v>7</v>
      </c>
      <c r="B154" s="9" t="s">
        <v>4</v>
      </c>
      <c r="C154" s="10">
        <v>653.56</v>
      </c>
      <c r="D154" s="10"/>
      <c r="E154" s="10">
        <f t="shared" si="2"/>
        <v>653.56</v>
      </c>
      <c r="F154" s="10"/>
      <c r="G154" s="9" t="s">
        <v>106</v>
      </c>
      <c r="H154" s="25" t="s">
        <v>105</v>
      </c>
    </row>
    <row r="155" spans="1:8" ht="13.5" outlineLevel="1" thickBot="1">
      <c r="A155" s="22" t="s">
        <v>177</v>
      </c>
      <c r="B155" s="11"/>
      <c r="C155" s="12">
        <f>SUBTOTAL(9,C154:C154)</f>
        <v>653.56</v>
      </c>
      <c r="D155" s="12">
        <f>SUBTOTAL(9,D154:D154)</f>
        <v>0</v>
      </c>
      <c r="E155" s="12">
        <f>SUBTOTAL(9,E154:E154)</f>
        <v>653.56</v>
      </c>
      <c r="F155" s="12">
        <f>SUBTOTAL(9,F154:F154)</f>
        <v>0</v>
      </c>
      <c r="G155" s="11"/>
      <c r="H155" s="23"/>
    </row>
    <row r="156" spans="1:8" ht="12.75" outlineLevel="2">
      <c r="A156" s="24" t="s">
        <v>7</v>
      </c>
      <c r="B156" s="9" t="s">
        <v>4</v>
      </c>
      <c r="C156" s="10">
        <v>2450.85</v>
      </c>
      <c r="D156" s="10"/>
      <c r="E156" s="10">
        <f t="shared" si="2"/>
        <v>2450.85</v>
      </c>
      <c r="F156" s="10"/>
      <c r="G156" s="9" t="s">
        <v>108</v>
      </c>
      <c r="H156" s="25" t="s">
        <v>107</v>
      </c>
    </row>
    <row r="157" spans="1:8" ht="13.5" outlineLevel="1" thickBot="1">
      <c r="A157" s="22" t="s">
        <v>178</v>
      </c>
      <c r="B157" s="11"/>
      <c r="C157" s="12">
        <f>SUBTOTAL(9,C156:C156)</f>
        <v>2450.85</v>
      </c>
      <c r="D157" s="12">
        <f>SUBTOTAL(9,D156:D156)</f>
        <v>0</v>
      </c>
      <c r="E157" s="12">
        <f>SUBTOTAL(9,E156:E156)</f>
        <v>2450.85</v>
      </c>
      <c r="F157" s="12">
        <f>SUBTOTAL(9,F156:F156)</f>
        <v>0</v>
      </c>
      <c r="G157" s="11"/>
      <c r="H157" s="23"/>
    </row>
    <row r="158" spans="1:8" ht="12.75" outlineLevel="2">
      <c r="A158" s="24" t="s">
        <v>7</v>
      </c>
      <c r="B158" s="9" t="s">
        <v>4</v>
      </c>
      <c r="C158" s="10">
        <v>1633.85</v>
      </c>
      <c r="D158" s="10"/>
      <c r="E158" s="10">
        <f t="shared" si="2"/>
        <v>1633.85</v>
      </c>
      <c r="F158" s="10"/>
      <c r="G158" s="9" t="s">
        <v>109</v>
      </c>
      <c r="H158" s="25" t="s">
        <v>110</v>
      </c>
    </row>
    <row r="159" spans="1:8" ht="12.75" outlineLevel="2">
      <c r="A159" s="20" t="s">
        <v>7</v>
      </c>
      <c r="B159" s="1" t="s">
        <v>4</v>
      </c>
      <c r="C159" s="2">
        <v>326.77</v>
      </c>
      <c r="D159" s="2"/>
      <c r="E159" s="10">
        <f>C159-D159-F159</f>
        <v>326.07</v>
      </c>
      <c r="F159" s="10">
        <v>0.7</v>
      </c>
      <c r="G159" s="1" t="s">
        <v>109</v>
      </c>
      <c r="H159" s="21" t="s">
        <v>110</v>
      </c>
    </row>
    <row r="160" spans="1:8" ht="12.75" outlineLevel="2">
      <c r="A160" s="20" t="s">
        <v>7</v>
      </c>
      <c r="B160" s="1" t="s">
        <v>4</v>
      </c>
      <c r="C160" s="2">
        <v>1307.08</v>
      </c>
      <c r="D160" s="2"/>
      <c r="E160" s="10">
        <f t="shared" si="2"/>
        <v>1307.08</v>
      </c>
      <c r="F160" s="10"/>
      <c r="G160" s="1" t="s">
        <v>109</v>
      </c>
      <c r="H160" s="21" t="s">
        <v>110</v>
      </c>
    </row>
    <row r="161" spans="1:8" ht="13.5" outlineLevel="1" thickBot="1">
      <c r="A161" s="22" t="s">
        <v>179</v>
      </c>
      <c r="B161" s="11"/>
      <c r="C161" s="12">
        <f>SUBTOTAL(9,C158:C160)</f>
        <v>3267.7</v>
      </c>
      <c r="D161" s="12">
        <f>SUBTOTAL(9,D158:D160)</f>
        <v>0</v>
      </c>
      <c r="E161" s="12">
        <f>SUBTOTAL(9,E158:E160)</f>
        <v>3267</v>
      </c>
      <c r="F161" s="12">
        <f>SUBTOTAL(9,F158:F160)</f>
        <v>0.7</v>
      </c>
      <c r="G161" s="11"/>
      <c r="H161" s="23"/>
    </row>
    <row r="162" spans="1:8" ht="12.75" outlineLevel="2">
      <c r="A162" s="24" t="s">
        <v>7</v>
      </c>
      <c r="B162" s="9" t="s">
        <v>4</v>
      </c>
      <c r="C162" s="10">
        <v>980.34</v>
      </c>
      <c r="D162" s="10"/>
      <c r="E162" s="10">
        <f t="shared" si="2"/>
        <v>980.34</v>
      </c>
      <c r="F162" s="10"/>
      <c r="G162" s="9" t="s">
        <v>111</v>
      </c>
      <c r="H162" s="25" t="s">
        <v>112</v>
      </c>
    </row>
    <row r="163" spans="1:8" ht="12.75" outlineLevel="2">
      <c r="A163" s="20" t="s">
        <v>7</v>
      </c>
      <c r="B163" s="1" t="s">
        <v>4</v>
      </c>
      <c r="C163" s="2">
        <v>980.34</v>
      </c>
      <c r="D163" s="2"/>
      <c r="E163" s="10">
        <f t="shared" si="2"/>
        <v>980.34</v>
      </c>
      <c r="F163" s="10"/>
      <c r="G163" s="1" t="s">
        <v>111</v>
      </c>
      <c r="H163" s="21" t="s">
        <v>112</v>
      </c>
    </row>
    <row r="164" spans="1:8" ht="13.5" outlineLevel="1" thickBot="1">
      <c r="A164" s="22" t="s">
        <v>180</v>
      </c>
      <c r="B164" s="11"/>
      <c r="C164" s="12">
        <f>SUBTOTAL(9,C162:C163)</f>
        <v>1960.68</v>
      </c>
      <c r="D164" s="12">
        <f>SUBTOTAL(9,D162:D163)</f>
        <v>0</v>
      </c>
      <c r="E164" s="12">
        <f>SUBTOTAL(9,E162:E163)</f>
        <v>1960.68</v>
      </c>
      <c r="F164" s="12">
        <f>SUBTOTAL(9,F162:F163)</f>
        <v>0</v>
      </c>
      <c r="G164" s="11"/>
      <c r="H164" s="23"/>
    </row>
    <row r="165" spans="1:8" ht="12.75" outlineLevel="2">
      <c r="A165" s="24" t="s">
        <v>7</v>
      </c>
      <c r="B165" s="9" t="s">
        <v>4</v>
      </c>
      <c r="C165" s="10">
        <v>326.78</v>
      </c>
      <c r="D165" s="10"/>
      <c r="E165" s="10">
        <f t="shared" si="2"/>
        <v>326.78</v>
      </c>
      <c r="F165" s="10"/>
      <c r="G165" s="9" t="s">
        <v>113</v>
      </c>
      <c r="H165" s="25" t="s">
        <v>114</v>
      </c>
    </row>
    <row r="166" spans="1:8" ht="12.75" outlineLevel="1">
      <c r="A166" s="26" t="s">
        <v>181</v>
      </c>
      <c r="B166" s="1"/>
      <c r="C166" s="8">
        <f>SUBTOTAL(9,C165:C165)</f>
        <v>326.78</v>
      </c>
      <c r="D166" s="8"/>
      <c r="E166" s="10">
        <f t="shared" si="2"/>
        <v>326.78</v>
      </c>
      <c r="F166" s="10"/>
      <c r="G166" s="1"/>
      <c r="H166" s="27"/>
    </row>
    <row r="167" spans="1:8" ht="12.75" outlineLevel="2">
      <c r="A167" s="20" t="s">
        <v>7</v>
      </c>
      <c r="B167" s="1" t="s">
        <v>4</v>
      </c>
      <c r="C167" s="2">
        <v>326.78</v>
      </c>
      <c r="D167" s="2"/>
      <c r="E167" s="10">
        <f t="shared" si="2"/>
        <v>326.78</v>
      </c>
      <c r="F167" s="10"/>
      <c r="G167" s="1" t="s">
        <v>115</v>
      </c>
      <c r="H167" s="21" t="s">
        <v>116</v>
      </c>
    </row>
    <row r="168" spans="1:8" ht="12.75" outlineLevel="2">
      <c r="A168" s="20" t="s">
        <v>7</v>
      </c>
      <c r="B168" s="1" t="s">
        <v>4</v>
      </c>
      <c r="C168" s="2">
        <v>326.77</v>
      </c>
      <c r="D168" s="2"/>
      <c r="E168" s="10">
        <f t="shared" si="2"/>
        <v>326.77</v>
      </c>
      <c r="F168" s="10"/>
      <c r="G168" s="1" t="s">
        <v>115</v>
      </c>
      <c r="H168" s="21" t="s">
        <v>116</v>
      </c>
    </row>
    <row r="169" spans="1:8" ht="13.5" outlineLevel="1" thickBot="1">
      <c r="A169" s="22" t="s">
        <v>182</v>
      </c>
      <c r="B169" s="11"/>
      <c r="C169" s="12">
        <f>SUBTOTAL(9,C167:C168)</f>
        <v>653.55</v>
      </c>
      <c r="D169" s="12">
        <f>SUBTOTAL(9,D167:D168)</f>
        <v>0</v>
      </c>
      <c r="E169" s="12">
        <f>SUBTOTAL(9,E167:E168)</f>
        <v>653.55</v>
      </c>
      <c r="F169" s="12">
        <f>SUBTOTAL(9,F167:F168)</f>
        <v>0</v>
      </c>
      <c r="G169" s="11"/>
      <c r="H169" s="23"/>
    </row>
    <row r="170" spans="1:8" ht="12.75" outlineLevel="2">
      <c r="A170" s="24" t="s">
        <v>7</v>
      </c>
      <c r="B170" s="9" t="s">
        <v>4</v>
      </c>
      <c r="C170" s="10">
        <v>326.77</v>
      </c>
      <c r="D170" s="10"/>
      <c r="E170" s="10">
        <f t="shared" si="2"/>
        <v>326.77</v>
      </c>
      <c r="F170" s="10"/>
      <c r="G170" s="9" t="s">
        <v>118</v>
      </c>
      <c r="H170" s="25" t="s">
        <v>117</v>
      </c>
    </row>
    <row r="171" spans="1:8" ht="13.5" outlineLevel="1" thickBot="1">
      <c r="A171" s="22" t="s">
        <v>183</v>
      </c>
      <c r="B171" s="11"/>
      <c r="C171" s="12">
        <f>SUBTOTAL(9,C170:C170)</f>
        <v>326.77</v>
      </c>
      <c r="D171" s="12">
        <f>SUBTOTAL(9,D170:D170)</f>
        <v>0</v>
      </c>
      <c r="E171" s="12">
        <f>SUBTOTAL(9,E170:E170)</f>
        <v>326.77</v>
      </c>
      <c r="F171" s="12">
        <f>SUBTOTAL(9,F170:F170)</f>
        <v>0</v>
      </c>
      <c r="G171" s="11"/>
      <c r="H171" s="23"/>
    </row>
    <row r="172" spans="1:8" ht="12.75" outlineLevel="2">
      <c r="A172" s="24" t="s">
        <v>7</v>
      </c>
      <c r="B172" s="9" t="s">
        <v>4</v>
      </c>
      <c r="C172" s="10">
        <v>653.56</v>
      </c>
      <c r="D172" s="10"/>
      <c r="E172" s="10">
        <f t="shared" si="2"/>
        <v>653.56</v>
      </c>
      <c r="F172" s="10"/>
      <c r="G172" s="9" t="s">
        <v>119</v>
      </c>
      <c r="H172" s="25" t="s">
        <v>120</v>
      </c>
    </row>
    <row r="173" spans="1:8" ht="13.5" outlineLevel="1" thickBot="1">
      <c r="A173" s="22" t="s">
        <v>184</v>
      </c>
      <c r="B173" s="11"/>
      <c r="C173" s="12">
        <f>SUBTOTAL(9,C172:C172)</f>
        <v>653.56</v>
      </c>
      <c r="D173" s="12">
        <f>SUBTOTAL(9,D172:D172)</f>
        <v>0</v>
      </c>
      <c r="E173" s="12">
        <f>SUBTOTAL(9,E172:E172)</f>
        <v>653.56</v>
      </c>
      <c r="F173" s="12">
        <f>SUBTOTAL(9,F172:F172)</f>
        <v>0</v>
      </c>
      <c r="G173" s="11"/>
      <c r="H173" s="23"/>
    </row>
    <row r="174" spans="1:8" ht="12.75" outlineLevel="2">
      <c r="A174" s="24" t="s">
        <v>7</v>
      </c>
      <c r="B174" s="9" t="s">
        <v>4</v>
      </c>
      <c r="C174" s="10">
        <v>653.56</v>
      </c>
      <c r="D174" s="10"/>
      <c r="E174" s="10">
        <f t="shared" si="2"/>
        <v>653.56</v>
      </c>
      <c r="F174" s="10"/>
      <c r="G174" s="9" t="s">
        <v>121</v>
      </c>
      <c r="H174" s="25" t="s">
        <v>122</v>
      </c>
    </row>
    <row r="175" spans="1:8" ht="12.75" outlineLevel="2">
      <c r="A175" s="20" t="s">
        <v>7</v>
      </c>
      <c r="B175" s="1" t="s">
        <v>4</v>
      </c>
      <c r="C175" s="2">
        <v>1307.12</v>
      </c>
      <c r="D175" s="2"/>
      <c r="E175" s="10">
        <f t="shared" si="2"/>
        <v>1307.12</v>
      </c>
      <c r="F175" s="10"/>
      <c r="G175" s="1" t="s">
        <v>121</v>
      </c>
      <c r="H175" s="21" t="s">
        <v>122</v>
      </c>
    </row>
    <row r="176" spans="1:8" ht="12.75" outlineLevel="2">
      <c r="A176" s="20" t="s">
        <v>7</v>
      </c>
      <c r="B176" s="1" t="s">
        <v>4</v>
      </c>
      <c r="C176" s="2">
        <v>980.33</v>
      </c>
      <c r="D176" s="2"/>
      <c r="E176" s="10">
        <f t="shared" si="2"/>
        <v>980.33</v>
      </c>
      <c r="F176" s="10"/>
      <c r="G176" s="1" t="s">
        <v>121</v>
      </c>
      <c r="H176" s="21" t="s">
        <v>122</v>
      </c>
    </row>
    <row r="177" spans="1:8" ht="12.75" outlineLevel="2">
      <c r="A177" s="20" t="s">
        <v>7</v>
      </c>
      <c r="B177" s="1" t="s">
        <v>4</v>
      </c>
      <c r="C177" s="2">
        <v>653.56</v>
      </c>
      <c r="D177" s="2"/>
      <c r="E177" s="10">
        <f t="shared" si="2"/>
        <v>653.56</v>
      </c>
      <c r="F177" s="10"/>
      <c r="G177" s="1" t="s">
        <v>121</v>
      </c>
      <c r="H177" s="21" t="s">
        <v>122</v>
      </c>
    </row>
    <row r="178" spans="1:8" ht="12.75" outlineLevel="2">
      <c r="A178" s="20" t="s">
        <v>7</v>
      </c>
      <c r="B178" s="1" t="s">
        <v>4</v>
      </c>
      <c r="C178" s="2">
        <v>326.78</v>
      </c>
      <c r="D178" s="2"/>
      <c r="E178" s="10">
        <f t="shared" si="2"/>
        <v>326.78</v>
      </c>
      <c r="F178" s="10"/>
      <c r="G178" s="1" t="s">
        <v>121</v>
      </c>
      <c r="H178" s="21" t="s">
        <v>122</v>
      </c>
    </row>
    <row r="179" spans="1:8" ht="12.75" outlineLevel="2">
      <c r="A179" s="20" t="s">
        <v>7</v>
      </c>
      <c r="B179" s="1" t="s">
        <v>4</v>
      </c>
      <c r="C179" s="2">
        <v>326.78</v>
      </c>
      <c r="D179" s="2"/>
      <c r="E179" s="10">
        <f t="shared" si="2"/>
        <v>326.78</v>
      </c>
      <c r="F179" s="10"/>
      <c r="G179" s="1" t="s">
        <v>121</v>
      </c>
      <c r="H179" s="21" t="s">
        <v>122</v>
      </c>
    </row>
    <row r="180" spans="1:8" ht="12.75" outlineLevel="2">
      <c r="A180" s="20" t="s">
        <v>7</v>
      </c>
      <c r="B180" s="1" t="s">
        <v>4</v>
      </c>
      <c r="C180" s="2">
        <v>653.56</v>
      </c>
      <c r="D180" s="2"/>
      <c r="E180" s="10">
        <f t="shared" si="2"/>
        <v>653.56</v>
      </c>
      <c r="F180" s="10"/>
      <c r="G180" s="1" t="s">
        <v>121</v>
      </c>
      <c r="H180" s="21" t="s">
        <v>122</v>
      </c>
    </row>
    <row r="181" spans="1:8" ht="13.5" outlineLevel="1" thickBot="1">
      <c r="A181" s="22" t="s">
        <v>185</v>
      </c>
      <c r="B181" s="11"/>
      <c r="C181" s="12">
        <f>SUBTOTAL(9,C174:C180)</f>
        <v>4901.689999999999</v>
      </c>
      <c r="D181" s="12">
        <f>SUBTOTAL(9,D174:D180)</f>
        <v>0</v>
      </c>
      <c r="E181" s="12">
        <f>SUBTOTAL(9,E174:E180)</f>
        <v>4901.689999999999</v>
      </c>
      <c r="F181" s="12">
        <f>SUBTOTAL(9,F174:F180)</f>
        <v>0</v>
      </c>
      <c r="G181" s="11"/>
      <c r="H181" s="23"/>
    </row>
    <row r="182" spans="1:8" ht="12.75" outlineLevel="2">
      <c r="A182" s="24" t="s">
        <v>7</v>
      </c>
      <c r="B182" s="9" t="s">
        <v>4</v>
      </c>
      <c r="C182" s="10">
        <v>1307.12</v>
      </c>
      <c r="D182" s="10"/>
      <c r="E182" s="10">
        <f t="shared" si="2"/>
        <v>1307.12</v>
      </c>
      <c r="F182" s="10"/>
      <c r="G182" s="9" t="s">
        <v>123</v>
      </c>
      <c r="H182" s="25" t="s">
        <v>124</v>
      </c>
    </row>
    <row r="183" spans="1:8" ht="13.5" outlineLevel="1" thickBot="1">
      <c r="A183" s="22" t="s">
        <v>186</v>
      </c>
      <c r="B183" s="11"/>
      <c r="C183" s="12">
        <f>SUBTOTAL(9,C182:C182)</f>
        <v>1307.12</v>
      </c>
      <c r="D183" s="12">
        <f>SUBTOTAL(9,D182:D182)</f>
        <v>0</v>
      </c>
      <c r="E183" s="12">
        <f>SUBTOTAL(9,E182:E182)</f>
        <v>1307.12</v>
      </c>
      <c r="F183" s="12">
        <f>SUBTOTAL(9,F182:F182)</f>
        <v>0</v>
      </c>
      <c r="G183" s="11"/>
      <c r="H183" s="23"/>
    </row>
    <row r="184" spans="1:8" ht="12.75" outlineLevel="2">
      <c r="A184" s="28" t="s">
        <v>7</v>
      </c>
      <c r="B184" s="13" t="s">
        <v>4</v>
      </c>
      <c r="C184" s="14">
        <v>980.34</v>
      </c>
      <c r="D184" s="14"/>
      <c r="E184" s="10">
        <f t="shared" si="2"/>
        <v>980.34</v>
      </c>
      <c r="F184" s="14"/>
      <c r="G184" s="13" t="s">
        <v>126</v>
      </c>
      <c r="H184" s="29" t="s">
        <v>125</v>
      </c>
    </row>
    <row r="185" spans="1:8" ht="13.5" outlineLevel="1" thickBot="1">
      <c r="A185" s="30" t="s">
        <v>187</v>
      </c>
      <c r="B185" s="15"/>
      <c r="C185" s="16">
        <f>SUBTOTAL(9,C184:C184)</f>
        <v>980.34</v>
      </c>
      <c r="D185" s="16">
        <f>SUBTOTAL(9,D184:D184)</f>
        <v>0</v>
      </c>
      <c r="E185" s="16">
        <f>SUBTOTAL(9,E184:E184)</f>
        <v>980.34</v>
      </c>
      <c r="F185" s="16">
        <f>SUBTOTAL(9,F184:F184)</f>
        <v>0</v>
      </c>
      <c r="G185" s="15"/>
      <c r="H185" s="31"/>
    </row>
    <row r="186" spans="1:8" ht="13.5" thickBot="1">
      <c r="A186" s="32" t="s">
        <v>191</v>
      </c>
      <c r="B186" s="17"/>
      <c r="C186" s="18">
        <f>SUM(C7:C185)/2</f>
        <v>112901.71999999981</v>
      </c>
      <c r="D186" s="18">
        <f>SUM(D7:D185)/2</f>
        <v>2941.02</v>
      </c>
      <c r="E186" s="18">
        <f>SUM(E7:E185)/2</f>
        <v>109959.99999999983</v>
      </c>
      <c r="F186" s="18">
        <f>SUM(F7:F185)/2</f>
        <v>0.7</v>
      </c>
      <c r="G186" s="19"/>
      <c r="H186" s="33"/>
    </row>
    <row r="189" spans="1:8" ht="12.75">
      <c r="A189" s="3"/>
      <c r="B189" s="40"/>
      <c r="C189" s="40"/>
      <c r="D189" s="40"/>
      <c r="E189" s="40"/>
      <c r="F189" s="40"/>
      <c r="G189" s="40"/>
      <c r="H189" s="3"/>
    </row>
    <row r="190" spans="1:8" ht="12.75">
      <c r="A190" s="4"/>
      <c r="B190" s="40"/>
      <c r="C190" s="40"/>
      <c r="D190" s="41"/>
      <c r="E190" s="41"/>
      <c r="F190" s="41"/>
      <c r="G190" s="41"/>
      <c r="H190" s="3"/>
    </row>
    <row r="191" spans="2:7" ht="12.75">
      <c r="B191" s="40"/>
      <c r="C191" s="40"/>
      <c r="D191" s="41"/>
      <c r="E191" s="41"/>
      <c r="F191" s="41"/>
      <c r="G191" s="41"/>
    </row>
    <row r="192" spans="2:7" ht="12.75">
      <c r="B192" s="3"/>
      <c r="C192" s="7"/>
      <c r="D192" s="7"/>
      <c r="E192" s="7"/>
      <c r="F192" s="7"/>
      <c r="G192" s="7"/>
    </row>
    <row r="193" spans="2:7" ht="12.75">
      <c r="B193" s="3"/>
      <c r="C193" s="7"/>
      <c r="D193" s="7"/>
      <c r="E193" s="7"/>
      <c r="F193" s="7"/>
      <c r="G193" s="7"/>
    </row>
    <row r="194" spans="2:7" ht="12.75">
      <c r="B194" s="3"/>
      <c r="C194" s="7"/>
      <c r="D194" s="7"/>
      <c r="E194" s="7"/>
      <c r="F194" s="7"/>
      <c r="G194" s="7"/>
    </row>
    <row r="195" spans="2:7" ht="12.75">
      <c r="B195" s="3"/>
      <c r="C195" s="7"/>
      <c r="D195" s="7"/>
      <c r="E195" s="7"/>
      <c r="F195" s="7"/>
      <c r="G195" s="7"/>
    </row>
    <row r="198" ht="12.75">
      <c r="H198" s="3"/>
    </row>
    <row r="199" ht="12.75">
      <c r="H199" s="5"/>
    </row>
  </sheetData>
  <sheetProtection/>
  <autoFilter ref="A6:H184"/>
  <mergeCells count="7">
    <mergeCell ref="A4:H4"/>
    <mergeCell ref="B189:C189"/>
    <mergeCell ref="B190:C190"/>
    <mergeCell ref="B191:C191"/>
    <mergeCell ref="D189:G189"/>
    <mergeCell ref="D190:G190"/>
    <mergeCell ref="D191:G191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Windows User</cp:lastModifiedBy>
  <cp:lastPrinted>2020-01-07T15:01:58Z</cp:lastPrinted>
  <dcterms:created xsi:type="dcterms:W3CDTF">2019-11-19T09:20:56Z</dcterms:created>
  <dcterms:modified xsi:type="dcterms:W3CDTF">2020-01-14T07:50:03Z</dcterms:modified>
  <cp:category/>
  <cp:version/>
  <cp:contentType/>
  <cp:contentStatus/>
</cp:coreProperties>
</file>